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<sst xmlns="http://schemas.openxmlformats.org/spreadsheetml/2006/main" count="1390" uniqueCount="490">
  <si>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</si>
  <si>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</si>
  <si>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</si>
  <si>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</si>
  <si>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</si>
  <si>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</si>
  <si>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</si>
  <si>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</si>
  <si>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</si>
  <si>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</si>
  <si>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</si>
  <si>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</si>
  <si>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</si>
  <si>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</si>
  <si>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</si>
  <si>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</si>
  <si>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</si>
  <si>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</si>
  <si>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</si>
  <si>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</si>
  <si>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</si>
  <si>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</si>
  <si>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</si>
  <si>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</si>
  <si>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</si>
  <si>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</si>
  <si>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</si>
  <si>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</si>
  <si>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</si>
  <si>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</si>
  <si>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</si>
  <si>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</si>
  <si>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</si>
  <si>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</si>
  <si>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</si>
  <si>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</si>
  <si>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</si>
  <si>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</si>
  <si>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</si>
  <si>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</si>
  <si>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</si>
  <si>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</si>
  <si>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</si>
  <si>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</si>
  <si>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</si>
  <si>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</si>
  <si>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</si>
  <si>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</si>
  <si>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</si>
  <si>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</si>
  <si>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</si>
  <si>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</si>
  <si>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</si>
  <si>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</si>
  <si>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</si>
  <si>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</si>
  <si>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</si>
  <si>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</si>
  <si>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</si>
  <si>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</si>
  <si>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</si>
  <si>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</si>
  <si>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</si>
  <si>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</si>
  <si>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</si>
  <si>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</si>
  <si>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</si>
  <si>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</si>
  <si>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</si>
  <si>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322004</t>
  </si>
  <si>
    <t>昆明市老干部活动中心（昆明老年大学）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</si>
  <si>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</si>
  <si>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</si>
  <si>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</si>
  <si>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</si>
  <si>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</si>
  <si>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</si>
  <si>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</si>
  <si>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</si>
  <si>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</si>
  <si>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</si>
  <si>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</si>
  <si>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</si>
  <si>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</si>
  <si>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</si>
  <si>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</si>
  <si>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</si>
  <si>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</si>
  <si>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</si>
  <si>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</si>
  <si>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</si>
  <si>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</si>
  <si>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</si>
  <si>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</si>
  <si>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</si>
  <si>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</si>
  <si>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</si>
  <si>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</si>
  <si>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</si>
  <si>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20136</t>
  </si>
  <si>
    <t>其他共产党事务支出</t>
  </si>
  <si>
    <t>2013601</t>
  </si>
  <si>
    <t>行政运行</t>
  </si>
  <si>
    <t>2013699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</si>
  <si>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</si>
  <si>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</si>
  <si>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</si>
  <si>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</si>
  <si>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</si>
  <si>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</si>
  <si>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</si>
  <si>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</si>
  <si>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</si>
  <si>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</si>
  <si>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</si>
  <si>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</si>
  <si>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</si>
  <si>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</si>
  <si>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</si>
  <si>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</si>
  <si>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</si>
  <si>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</si>
  <si>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</si>
  <si>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</si>
  <si>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</si>
  <si>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</si>
  <si>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</si>
  <si>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</si>
  <si>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</si>
  <si>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</si>
  <si>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</si>
  <si>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</si>
  <si>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</si>
  <si>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</si>
  <si>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</si>
  <si>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</si>
  <si>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</si>
  <si>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</si>
  <si>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</si>
  <si>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</si>
  <si>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</si>
  <si>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</si>
  <si>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</si>
  <si>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</si>
  <si>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</si>
  <si>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</si>
  <si>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</si>
  <si>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</si>
  <si>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</si>
  <si>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</si>
  <si>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</si>
  <si>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</si>
  <si>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</si>
  <si>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</si>
  <si>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</si>
  <si>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</si>
  <si>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</si>
  <si>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</si>
  <si>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</si>
  <si>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</si>
  <si>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</si>
  <si>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</si>
  <si>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</si>
  <si>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</si>
  <si>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</si>
  <si>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</si>
  <si>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</si>
  <si>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</si>
  <si>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</si>
  <si>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</si>
  <si>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</si>
  <si>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</si>
  <si>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</si>
  <si>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</si>
  <si>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</si>
  <si>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</si>
  <si>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</si>
  <si>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</si>
  <si>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</si>
  <si>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</si>
  <si>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</si>
  <si>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</si>
  <si>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</si>
  <si>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</si>
  <si>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</si>
  <si>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</si>
  <si>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</si>
  <si>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</si>
  <si>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</si>
  <si>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</si>
  <si>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</si>
  <si>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</si>
  <si>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</si>
  <si>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</si>
  <si>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</si>
  <si>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中国共产党昆明市委员会老干部局</t>
  </si>
  <si>
    <t>530100210000000008085</t>
  </si>
  <si>
    <t>行政人员支出工资</t>
  </si>
  <si>
    <t>30101</t>
  </si>
  <si>
    <t>基本工资</t>
  </si>
  <si>
    <t>30102</t>
  </si>
  <si>
    <t>津贴补贴</t>
  </si>
  <si>
    <t>30103</t>
  </si>
  <si>
    <t>奖金</t>
  </si>
  <si>
    <t>530100210000000008087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</si>
  <si>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</si>
  <si>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</si>
  <si>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</si>
  <si>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</si>
  <si>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</si>
  <si>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</si>
  <si>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</si>
  <si>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</si>
  <si>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</si>
  <si>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</si>
  <si>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</si>
  <si>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</si>
  <si>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</si>
  <si>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530100210000000008088</t>
  </si>
  <si>
    <t>30113</t>
  </si>
  <si>
    <t>530100210000000008089</t>
  </si>
  <si>
    <t>对个人和家庭的补助</t>
  </si>
  <si>
    <t>30305</t>
  </si>
  <si>
    <t>生活补助</t>
  </si>
  <si>
    <t>530100210000000008091</t>
  </si>
  <si>
    <t>行政人员公务交通补贴</t>
  </si>
  <si>
    <t>30239</t>
  </si>
  <si>
    <t>其他交通费用</t>
  </si>
  <si>
    <t>530100210000000008092</t>
  </si>
  <si>
    <t>工会经费</t>
  </si>
  <si>
    <t>30228</t>
  </si>
  <si>
    <t>530100210000000008093</t>
  </si>
  <si>
    <t>一般公用经费</t>
  </si>
  <si>
    <t>30201</t>
  </si>
  <si>
    <t>办公费</t>
  </si>
  <si>
    <t>30205</t>
  </si>
  <si>
    <t>水费</t>
  </si>
  <si>
    <t>30206</t>
  </si>
  <si>
    <t>电费</t>
  </si>
  <si>
    <t>30207</t>
  </si>
  <si>
    <t>邮电费</t>
  </si>
  <si>
    <t>30209</t>
  </si>
  <si>
    <t>物业管理费</t>
  </si>
  <si>
    <t>30211</t>
  </si>
  <si>
    <t>差旅费</t>
  </si>
  <si>
    <t>30213</t>
  </si>
  <si>
    <t>维修（护）费</t>
  </si>
  <si>
    <t>30214</t>
  </si>
  <si>
    <t>租赁费</t>
  </si>
  <si>
    <t>30216</t>
  </si>
  <si>
    <t>培训费</t>
  </si>
  <si>
    <t>30226</t>
  </si>
  <si>
    <t>劳务费</t>
  </si>
  <si>
    <t>30227</t>
  </si>
  <si>
    <t>委托业务费</t>
  </si>
  <si>
    <t>30229</t>
  </si>
  <si>
    <t>福利费</t>
  </si>
  <si>
    <t>30299</t>
  </si>
  <si>
    <t>其他商品和服务支出</t>
  </si>
  <si>
    <t>530100210000000018975</t>
  </si>
  <si>
    <t>30217</t>
  </si>
  <si>
    <t>530100231100001464761</t>
  </si>
  <si>
    <t>行政人员奖金</t>
  </si>
  <si>
    <t>530100241100002103942</t>
  </si>
  <si>
    <t>其他财政补助人员支出</t>
  </si>
  <si>
    <t>530100241100002103943</t>
  </si>
  <si>
    <t>编外聘用人员支出</t>
  </si>
  <si>
    <t>30199</t>
  </si>
  <si>
    <t>其他工资福利支出</t>
  </si>
  <si>
    <t>预算05-1表</t>
  </si>
  <si>
    <t>项目分类</t>
  </si>
  <si>
    <t>项目单位</t>
  </si>
  <si>
    <t>经济科目编码</t>
  </si>
  <si>
    <t>经济科目名称</t>
  </si>
  <si>
    <t>本年拨款</t>
  </si>
  <si>
    <t>其中：本次下达</t>
  </si>
  <si>
    <t>专项业务类</t>
  </si>
  <si>
    <t>530100251100003570556</t>
  </si>
  <si>
    <t>新增资产资金</t>
  </si>
  <si>
    <t>31003</t>
  </si>
  <si>
    <t>专用设备购置</t>
  </si>
  <si>
    <t>民生类</t>
  </si>
  <si>
    <t>530100241100002099694</t>
  </si>
  <si>
    <t>已故离休干部配偶遗属生活补助资金</t>
  </si>
  <si>
    <t>事业发展类</t>
  </si>
  <si>
    <t>530100200000000003081</t>
  </si>
  <si>
    <t>活动中心干休所物业管理项目经费</t>
  </si>
  <si>
    <t>530100200000000004419</t>
  </si>
  <si>
    <t>活动中心干休所老年大学管理服务项目经费</t>
  </si>
  <si>
    <t>30202</t>
  </si>
  <si>
    <t>印刷费</t>
  </si>
  <si>
    <t>30215</t>
  </si>
  <si>
    <t>会议费</t>
  </si>
  <si>
    <t>预算05-2表</t>
  </si>
  <si>
    <t>项目年度绩效目标</t>
  </si>
  <si>
    <t>一级指标</t>
  </si>
  <si>
    <t>二级指标</t>
  </si>
  <si>
    <t>三级指标</t>
  </si>
  <si>
    <t>指标性质</t>
  </si>
  <si>
    <t>指标值</t>
  </si>
  <si>
    <t>度量单位</t>
  </si>
  <si>
    <t>指标属性</t>
  </si>
  <si>
    <t>指标内容</t>
  </si>
  <si>
    <t>聘请符合资格条件的物业管理公司对两个活动中心、一所两院、老年大学物业实施一体化管理服务，为进入活动中心、一所两院老干部、老年大学学员提供一个舒适满意的环境。</t>
  </si>
  <si>
    <t>产出指标</t>
  </si>
  <si>
    <t>数量指标</t>
  </si>
  <si>
    <t>物业服务面积</t>
  </si>
  <si>
    <t>&gt;=</t>
  </si>
  <si>
    <t>13170</t>
  </si>
  <si>
    <t>平方米</t>
  </si>
  <si>
    <t>定量指标</t>
  </si>
  <si>
    <t>反映委托单位对物业服务工作保障的情况。</t>
  </si>
  <si>
    <t>绿化管养次数</t>
  </si>
  <si>
    <t>24</t>
  </si>
  <si>
    <t>次/年</t>
  </si>
  <si>
    <t>保洁人数配备</t>
  </si>
  <si>
    <t>人/组</t>
  </si>
  <si>
    <t>保安人数配备</t>
  </si>
  <si>
    <t>质量指标</t>
  </si>
  <si>
    <t>服务工作完成率</t>
  </si>
  <si>
    <t>95</t>
  </si>
  <si>
    <t>%</t>
  </si>
  <si>
    <t>反映委托单位对物业服务质量的情况。</t>
  </si>
  <si>
    <t>服务人员配备率</t>
  </si>
  <si>
    <t>=</t>
  </si>
  <si>
    <t>100</t>
  </si>
  <si>
    <t>反映委托单位对物业服务工作完成的情况。</t>
  </si>
  <si>
    <t>绿化管养覆盖率</t>
  </si>
  <si>
    <t>时效指标</t>
  </si>
  <si>
    <t>完成时间</t>
  </si>
  <si>
    <t>&lt;=</t>
  </si>
  <si>
    <t>2025</t>
  </si>
  <si>
    <t>年</t>
  </si>
  <si>
    <t>反映项目完成时效</t>
  </si>
  <si>
    <t>经济成本指标</t>
  </si>
  <si>
    <t>1,470,000.00</t>
  </si>
  <si>
    <t>元</t>
  </si>
  <si>
    <t>反映项目执行中经济成本的控制。</t>
  </si>
  <si>
    <t>效益指标</t>
  </si>
  <si>
    <t>社会效益</t>
  </si>
  <si>
    <t>安全事故发生次数</t>
  </si>
  <si>
    <t>次</t>
  </si>
  <si>
    <t>反映安全事故发生的次数情况。</t>
  </si>
  <si>
    <t>保障活动中心老干部文体活动、老年大学教学顺利开展率</t>
  </si>
  <si>
    <t>98</t>
  </si>
  <si>
    <t>定性指标</t>
  </si>
  <si>
    <t>反映是否存在因物管管理不善而影响活动开展工作情况，造成影响次数到达5次以上，视为活动开展率未达到100%。</t>
  </si>
  <si>
    <t>可持续影响</t>
  </si>
  <si>
    <t>后勤工作保障率</t>
  </si>
  <si>
    <t>100%</t>
  </si>
  <si>
    <t>是否存在因物管管理不善而影响后勤工作情况，造成影响次数到达5次以上，视为后勤保障率未达到100%。</t>
  </si>
  <si>
    <t>满意度指标</t>
  </si>
  <si>
    <t>服务对象满意度</t>
  </si>
  <si>
    <t>老干部、老年大学学员对服务质量满意度</t>
  </si>
  <si>
    <t>95%</t>
  </si>
  <si>
    <t>反映保安、保洁、餐饮服务、绿化养护服务受益人员满意程度。</t>
  </si>
  <si>
    <t>我单位负责昆明市市属国有企业转制改破产238家企业离休干部服务和管理工作。具体负责离休干部落实的政治待遇和生活待遇，落实离休干部政治待遇“八项制度"离休干部思想工作党支部建设、文化娱乐活动。生活待遇方面：离休金、医疗费保障、专项经费的申报管理、使用和发放，丧葬抚恤发放、遗属生活补助发放。</t>
  </si>
  <si>
    <t>每年对符合文件规定的无固定收入的离休干部遗属进行两次实名认证</t>
  </si>
  <si>
    <t>63</t>
  </si>
  <si>
    <t>人/年</t>
  </si>
  <si>
    <t>离休干部去世，我单位就对其配偶进行了解调查，在政策范围内的遗属按文件要求及时申报，截止2022年9月符合政策补助63人。</t>
  </si>
  <si>
    <t>每年对所管理的离休干部进行政策宣传，相关人员100%宣传到位。</t>
  </si>
  <si>
    <t>对所管理服务的离休干部100%的政策宣传到位，并掌握离休干部的家庭情况入户宣传，只要符合政策的100%宣传到位。每年统一入户宣传2次。</t>
  </si>
  <si>
    <t>获补对象准确率每年对符合文件规定的无固定收入的离休干部遗属进行两次实名认证，准确率100%</t>
  </si>
  <si>
    <t>反映获补助对象认定的准确性情况。
获补对象准确率=100%</t>
  </si>
  <si>
    <t>相关人员兑现准确率100%</t>
  </si>
  <si>
    <t>获补覆盖率无固定收入的离休干部遗属生活补助100%覆盖。</t>
  </si>
  <si>
    <t>获补覆盖率=实际获得补助人数100%的覆盖</t>
  </si>
  <si>
    <t>遗属生活补助事项公示度</t>
  </si>
  <si>
    <t>发放及时率</t>
  </si>
  <si>
    <t>反映发放单位及时发放补助资金的情况。
发放及时率=在时限内发放资金/应发放资金*100%</t>
  </si>
  <si>
    <t>成本指标</t>
  </si>
  <si>
    <t>社会成本指标</t>
  </si>
  <si>
    <t>1500</t>
  </si>
  <si>
    <t>元/人*月</t>
  </si>
  <si>
    <t>无固定收入离休干部遗属基本生活得到保障。</t>
  </si>
  <si>
    <t>获补对象保障率</t>
  </si>
  <si>
    <t>昆老通【2020】39号关于转发省委组织部等四部门《关于提高已故离休干部无固定收入配偶生活补助标准的通知》的通知</t>
  </si>
  <si>
    <t>受益对象满意度</t>
  </si>
  <si>
    <t>落实活动中心、干休所、老年大学设施设备维修维护工作，活动中心 内部配置了老干部健身、文体活动、老年大学教学设施和设备，同时有完善场馆水、电、暖、电梯、消防、安防、灯光、音响、通讯、网络等设施设备。为保障各项设施设备正常运转，有力做好老干部服务工作，加强各项基础设施设备的检修维护工作,保障好活动中心各项主体工作顺利开展，为全市老干部、离退休干部党员及老年大学学员打造良好的学习环境。让市级机关干休所离休干部对住所休养条件、文体活动、阅文活动和各项服务工作满意；圆满完成全市离退休干部各项文体活动和比赛；顺利开展昆明老年大学教学管理相关工作; 保障干休所、活动中心、老年大学老干部、老同志活动学习，老年大学学习教学等工作正常运转，保障市离退休干部党员教育和服务工作顺利开展，让老干部、学员满意。充分完善党员教育活动中心展厅打造老干部满意的精神家园。落实企业离休干部政治待遇“八项制度"离休干部思想工作党支部建设、文化娱乐活动。</t>
  </si>
  <si>
    <t>党员教育活动中心展厅</t>
  </si>
  <si>
    <t>个</t>
  </si>
  <si>
    <t>党员教育活动中心党建展厅建设情况</t>
  </si>
  <si>
    <t>组织开展文体活动、重大节日庆祝活动</t>
  </si>
  <si>
    <t>组织开展文体活动、重大节日庆祝活动的数量</t>
  </si>
  <si>
    <t>党建展厅开放率</t>
  </si>
  <si>
    <t>按年初工作计划，年终工作完成率。年终工作量/年初工作计划。</t>
  </si>
  <si>
    <t>活动开展率</t>
  </si>
  <si>
    <t>2025年12月前</t>
  </si>
  <si>
    <t>工作计划与工作完成时间</t>
  </si>
  <si>
    <t>500,000.00</t>
  </si>
  <si>
    <t>按年初工作计划，预算指标执行情况。</t>
  </si>
  <si>
    <t>维护社会稳定</t>
  </si>
  <si>
    <t>推动全市离退休干部活动需求，维护社会稳定，促进社会和谐发展</t>
  </si>
  <si>
    <t>项</t>
  </si>
  <si>
    <t>反映项目开展带来的社会效益</t>
  </si>
  <si>
    <t>业务保障力</t>
  </si>
  <si>
    <t>按照管理制度相关规定严格执行。</t>
  </si>
  <si>
    <t>老干部满意率</t>
  </si>
  <si>
    <t>受益对象满意人数占问卷调查总人数的比率</t>
  </si>
  <si>
    <t>提升老年大学的教学质量，适应教学发展的趋势，增强老年学员的体验感，提升学校设施设备水平，改善学校管理，进一步提高老年教学事业的发展和创新。</t>
  </si>
  <si>
    <t>专用设备</t>
  </si>
  <si>
    <t>21</t>
  </si>
  <si>
    <t>台</t>
  </si>
  <si>
    <t>根据当年指标完成采购</t>
  </si>
  <si>
    <t>验收合格率</t>
  </si>
  <si>
    <t>验收通过率95%以上为满分</t>
  </si>
  <si>
    <t>项目完成时间</t>
  </si>
  <si>
    <t>2025年11月30日</t>
  </si>
  <si>
    <t>在规定时间内完成采购</t>
  </si>
  <si>
    <t>84000</t>
  </si>
  <si>
    <t>设备使用年限</t>
  </si>
  <si>
    <t>使用超过5年得满分</t>
  </si>
  <si>
    <t>90</t>
  </si>
  <si>
    <t>服务对象满意度大于等于90%</t>
  </si>
  <si>
    <t>预算06表</t>
  </si>
  <si>
    <t>政府性基金预算支出预算表</t>
  </si>
  <si>
    <t>单位名称：昆明市发展和改革委员会</t>
  </si>
  <si>
    <t>政府性基金预算支出</t>
  </si>
  <si>
    <t>本单位2025年无政府性基金预算支出，所以《2025年部门政府性基金预算支出预算表》为空表。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</si>
  <si>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</si>
  <si>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</si>
  <si>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</si>
  <si>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</si>
  <si>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</si>
  <si>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</si>
  <si>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</si>
  <si>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</si>
  <si>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</si>
  <si>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</si>
  <si>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</si>
  <si>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活动中心老年大学一所两院经费</t>
  </si>
  <si>
    <t>物业管理服务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</si>
  <si>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</si>
  <si>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</si>
  <si>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</si>
  <si>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</si>
  <si>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</si>
  <si>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</si>
  <si>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</si>
  <si>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</si>
  <si>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本单位2025年无政府购买服务预算，所以《2025年部门政府购买服务预算表》为空表。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</si>
  <si>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</si>
  <si>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</si>
  <si>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</si>
  <si>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</si>
  <si>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</si>
  <si>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</si>
  <si>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</si>
  <si>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</si>
  <si>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</si>
  <si>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</si>
  <si>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</si>
  <si>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</si>
  <si>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</si>
  <si>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</si>
  <si>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</si>
  <si>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</si>
  <si>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</si>
  <si>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</si>
  <si>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</si>
  <si>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</si>
  <si>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</si>
  <si>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</si>
  <si>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</si>
  <si>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本单位2025年无对下转移支付预算，所以《2025年市对下转移支付预算表》为空表。</t>
  </si>
  <si>
    <t>预算09-2表</t>
  </si>
  <si>
    <t>本单位2025年无对下转移支付预算，所以《2025年市对下转移支付绩效目标表》为空表。</t>
  </si>
  <si>
    <t xml:space="preserve">预算10表
</t>
  </si>
  <si>
    <t>资产类别</t>
  </si>
  <si>
    <t>资产分类代码.名称</t>
  </si>
  <si>
    <t>资产名称</t>
  </si>
  <si>
    <t>计量单位</t>
  </si>
  <si>
    <t>财政部门批复数（元）</t>
  </si>
  <si>
    <t>单价</t>
  </si>
  <si>
    <t>金额</t>
  </si>
  <si>
    <t>中共昆明市委老干部局</t>
  </si>
  <si>
    <t>乐器</t>
  </si>
  <si>
    <t>A02450100，文艺设备</t>
  </si>
  <si>
    <t>电钢琴</t>
  </si>
  <si>
    <t>预算11表</t>
  </si>
  <si>
    <t>上级补助</t>
  </si>
  <si>
    <t>本单位2025年无上级转移支付补助项目支出预算，所以《2025年上级转移支付补助项目支出预算表》为空表。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</si>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</sst>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3" fontId="2" fillId="2" borderId="7" xfId="0" applyNumberFormat="1" applyFont="1" applyFill="1" applyBorder="1" applyAlignment="1" applyProtection="1">
      <alignment horizontal="center" vertical="center"/>
      <protection locked="0"/>
    </xf>
    <xf numFmtId="4" fontId="2" fillId="0" borderId="7"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9"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D24" sqref="D24"/>
    </sheetView>
  </sheetViews>
  <sheetFormatPr defaultColWidth="8.57407407407407" defaultRowHeight="12.75" customHeight="1" outlineLevelCol="3"/>
  <cols>
    <col min="1" max="4" width="41" customWidth="1"/>
  </cols>
  <sheetData>
    <row r="1" ht="15" customHeight="1" spans="1:4">
      <c r="A1" s="45"/>
      <c r="B1" s="45"/>
      <c r="C1" s="45"/>
      <c r="D1" s="65" t="s">
        <v>0</v>
      </c>
    </row>
    <row r="2" ht="41.25" customHeight="1" spans="1:1">
      <c r="A2" s="40" t="str">
        <f>"2025"&amp;"年部门财务收支预算总表"</f>
        <v>2025年部门财务收支预算总表</v>
      </c>
    </row>
    <row r="3" ht="17.25" customHeight="1" spans="1:4">
      <c r="A3" s="43" t="str">
        <f>"单位名称："&amp;"昆明市老干部活动中心（昆明老年大学）"</f>
        <v>单位名称：昆明市老干部活动中心（昆明老年大学）</v>
      </c>
      <c r="B3" s="161"/>
      <c r="D3" s="140"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80">
        <v>31570779.44</v>
      </c>
      <c r="C6" s="164" t="s">
        <v>8</v>
      </c>
      <c r="D6" s="80">
        <v>17474547.44</v>
      </c>
    </row>
    <row r="7" ht="17.25" customHeight="1" spans="1:4">
      <c r="A7" s="164" t="s">
        <v>9</v>
      </c>
      <c r="B7" s="80"/>
      <c r="C7" s="164" t="s">
        <v>10</v>
      </c>
      <c r="D7" s="80"/>
    </row>
    <row r="8" ht="17.25" customHeight="1" spans="1:4">
      <c r="A8" s="164" t="s">
        <v>11</v>
      </c>
      <c r="B8" s="80"/>
      <c r="C8" s="196" t="s">
        <v>12</v>
      </c>
      <c r="D8" s="80"/>
    </row>
    <row r="9" ht="17.25" customHeight="1" spans="1:4">
      <c r="A9" s="164" t="s">
        <v>13</v>
      </c>
      <c r="B9" s="80"/>
      <c r="C9" s="196" t="s">
        <v>14</v>
      </c>
      <c r="D9" s="80"/>
    </row>
    <row r="10" ht="17.25" customHeight="1" spans="1:4">
      <c r="A10" s="164" t="s">
        <v>15</v>
      </c>
      <c r="B10" s="80"/>
      <c r="C10" s="196" t="s">
        <v>16</v>
      </c>
      <c r="D10" s="80"/>
    </row>
    <row r="11" ht="17.25" customHeight="1" spans="1:4">
      <c r="A11" s="164" t="s">
        <v>17</v>
      </c>
      <c r="B11" s="80"/>
      <c r="C11" s="196" t="s">
        <v>18</v>
      </c>
      <c r="D11" s="80"/>
    </row>
    <row r="12" ht="17.25" customHeight="1" spans="1:4">
      <c r="A12" s="164" t="s">
        <v>19</v>
      </c>
      <c r="B12" s="80"/>
      <c r="C12" s="31" t="s">
        <v>20</v>
      </c>
      <c r="D12" s="80"/>
    </row>
    <row r="13" ht="17.25" customHeight="1" spans="1:4">
      <c r="A13" s="164" t="s">
        <v>21</v>
      </c>
      <c r="B13" s="80"/>
      <c r="C13" s="31" t="s">
        <v>22</v>
      </c>
      <c r="D13" s="80">
        <v>12129885</v>
      </c>
    </row>
    <row r="14" ht="17.25" customHeight="1" spans="1:4">
      <c r="A14" s="164" t="s">
        <v>23</v>
      </c>
      <c r="B14" s="80"/>
      <c r="C14" s="31" t="s">
        <v>24</v>
      </c>
      <c r="D14" s="80">
        <v>1095147</v>
      </c>
    </row>
    <row r="15" ht="17.25" customHeight="1" spans="1:4">
      <c r="A15" s="164" t="s">
        <v>25</v>
      </c>
      <c r="B15" s="80"/>
      <c r="C15" s="31" t="s">
        <v>26</v>
      </c>
      <c r="D15" s="80"/>
    </row>
    <row r="16" ht="17.25" customHeight="1" spans="1:4">
      <c r="A16" s="145"/>
      <c r="B16" s="80"/>
      <c r="C16" s="31" t="s">
        <v>27</v>
      </c>
      <c r="D16" s="80"/>
    </row>
    <row r="17" ht="17.25" customHeight="1" spans="1:4">
      <c r="A17" s="165"/>
      <c r="B17" s="80"/>
      <c r="C17" s="31" t="s">
        <v>28</v>
      </c>
      <c r="D17" s="80"/>
    </row>
    <row r="18" ht="17.25" customHeight="1" spans="1:4">
      <c r="A18" s="165"/>
      <c r="B18" s="80"/>
      <c r="C18" s="31" t="s">
        <v>29</v>
      </c>
      <c r="D18" s="80"/>
    </row>
    <row r="19" ht="17.25" customHeight="1" spans="1:4">
      <c r="A19" s="165"/>
      <c r="B19" s="80"/>
      <c r="C19" s="31" t="s">
        <v>30</v>
      </c>
      <c r="D19" s="80"/>
    </row>
    <row r="20" ht="17.25" customHeight="1" spans="1:4">
      <c r="A20" s="165"/>
      <c r="B20" s="80"/>
      <c r="C20" s="31" t="s">
        <v>31</v>
      </c>
      <c r="D20" s="80"/>
    </row>
    <row r="21" ht="17.25" customHeight="1" spans="1:4">
      <c r="A21" s="165"/>
      <c r="B21" s="80"/>
      <c r="C21" s="31" t="s">
        <v>32</v>
      </c>
      <c r="D21" s="80"/>
    </row>
    <row r="22" ht="17.25" customHeight="1" spans="1:4">
      <c r="A22" s="165"/>
      <c r="B22" s="80"/>
      <c r="C22" s="31" t="s">
        <v>33</v>
      </c>
      <c r="D22" s="80"/>
    </row>
    <row r="23" ht="17.25" customHeight="1" spans="1:4">
      <c r="A23" s="165"/>
      <c r="B23" s="80"/>
      <c r="C23" s="31" t="s">
        <v>34</v>
      </c>
      <c r="D23" s="80"/>
    </row>
    <row r="24" ht="17.25" customHeight="1" spans="1:4">
      <c r="A24" s="165"/>
      <c r="B24" s="80"/>
      <c r="C24" s="31" t="s">
        <v>35</v>
      </c>
      <c r="D24" s="80">
        <v>871200</v>
      </c>
    </row>
    <row r="25" ht="17.25" customHeight="1" spans="1:4">
      <c r="A25" s="165"/>
      <c r="B25" s="80"/>
      <c r="C25" s="31" t="s">
        <v>36</v>
      </c>
      <c r="D25" s="80"/>
    </row>
    <row r="26" ht="17.25" customHeight="1" spans="1:4">
      <c r="A26" s="165"/>
      <c r="B26" s="80"/>
      <c r="C26" s="145" t="s">
        <v>37</v>
      </c>
      <c r="D26" s="80"/>
    </row>
    <row r="27" ht="17.25" customHeight="1" spans="1:4">
      <c r="A27" s="165"/>
      <c r="B27" s="80"/>
      <c r="C27" s="31" t="s">
        <v>38</v>
      </c>
      <c r="D27" s="80"/>
    </row>
    <row r="28" ht="16.5" customHeight="1" spans="1:4">
      <c r="A28" s="165"/>
      <c r="B28" s="80"/>
      <c r="C28" s="31" t="s">
        <v>39</v>
      </c>
      <c r="D28" s="80"/>
    </row>
    <row r="29" ht="16.5" customHeight="1" spans="1:4">
      <c r="A29" s="165"/>
      <c r="B29" s="80"/>
      <c r="C29" s="145" t="s">
        <v>40</v>
      </c>
      <c r="D29" s="80"/>
    </row>
    <row r="30" ht="17.25" customHeight="1" spans="1:4">
      <c r="A30" s="165"/>
      <c r="B30" s="80"/>
      <c r="C30" s="145" t="s">
        <v>41</v>
      </c>
      <c r="D30" s="80"/>
    </row>
    <row r="31" ht="17.25" customHeight="1" spans="1:4">
      <c r="A31" s="165"/>
      <c r="B31" s="80"/>
      <c r="C31" s="31" t="s">
        <v>42</v>
      </c>
      <c r="D31" s="80"/>
    </row>
    <row r="32" ht="16.5" customHeight="1" spans="1:4">
      <c r="A32" s="165" t="s">
        <v>43</v>
      </c>
      <c r="B32" s="80">
        <v>31570779.44</v>
      </c>
      <c r="C32" s="165" t="s">
        <v>44</v>
      </c>
      <c r="D32" s="80">
        <v>31570779.44</v>
      </c>
    </row>
    <row r="33" ht="16.5" customHeight="1" spans="1:4">
      <c r="A33" s="145" t="s">
        <v>45</v>
      </c>
      <c r="B33" s="80"/>
      <c r="C33" s="145"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6" t="s">
        <v>50</v>
      </c>
      <c r="B36" s="80">
        <v>31570779.44</v>
      </c>
      <c r="C36" s="166" t="s">
        <v>51</v>
      </c>
      <c r="D36" s="80">
        <v>31570779.44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B13" sqref="B13"/>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5" t="s">
        <v>52</v>
      </c>
    </row>
    <row r="2" ht="41.25" customHeight="1" spans="1:1">
      <c r="A2" s="40" t="str">
        <f>"2025"&amp;"年部门收入预算表"</f>
        <v>2025年部门收入预算表</v>
      </c>
    </row>
    <row r="3" ht="17.25" customHeight="1" spans="1:19">
      <c r="A3" s="43" t="str">
        <f>"单位名称："&amp;"昆明市老干部活动中心（昆明老年大学）"</f>
        <v>单位名称：昆明市老干部活动中心（昆明老年大学）</v>
      </c>
      <c r="S3" s="45" t="s">
        <v>1</v>
      </c>
    </row>
    <row r="4" ht="21.75" customHeight="1" spans="1:19">
      <c r="A4" s="183" t="s">
        <v>53</v>
      </c>
      <c r="B4" s="184" t="s">
        <v>54</v>
      </c>
      <c r="C4" s="184" t="s">
        <v>55</v>
      </c>
      <c r="D4" s="185" t="s">
        <v>56</v>
      </c>
      <c r="E4" s="185"/>
      <c r="F4" s="185"/>
      <c r="G4" s="185"/>
      <c r="H4" s="185"/>
      <c r="I4" s="131"/>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6"/>
      <c r="C6" s="115"/>
      <c r="D6" s="115"/>
      <c r="E6" s="115"/>
      <c r="F6" s="115"/>
      <c r="G6" s="115"/>
      <c r="H6" s="115"/>
      <c r="I6" s="71" t="s">
        <v>57</v>
      </c>
      <c r="J6" s="194" t="s">
        <v>64</v>
      </c>
      <c r="K6" s="194" t="s">
        <v>65</v>
      </c>
      <c r="L6" s="194" t="s">
        <v>66</v>
      </c>
      <c r="M6" s="194" t="s">
        <v>67</v>
      </c>
      <c r="N6" s="194" t="s">
        <v>68</v>
      </c>
      <c r="O6" s="195"/>
      <c r="P6" s="195"/>
      <c r="Q6" s="195"/>
      <c r="R6" s="195"/>
      <c r="S6" s="115"/>
    </row>
    <row r="7" ht="15" customHeight="1" spans="1:19">
      <c r="A7" s="189">
        <v>1</v>
      </c>
      <c r="B7" s="189">
        <v>2</v>
      </c>
      <c r="C7" s="189">
        <v>3</v>
      </c>
      <c r="D7" s="189">
        <v>4</v>
      </c>
      <c r="E7" s="189">
        <v>5</v>
      </c>
      <c r="F7" s="189">
        <v>6</v>
      </c>
      <c r="G7" s="189">
        <v>7</v>
      </c>
      <c r="H7" s="189">
        <v>8</v>
      </c>
      <c r="I7" s="71">
        <v>9</v>
      </c>
      <c r="J7" s="189">
        <v>10</v>
      </c>
      <c r="K7" s="189">
        <v>11</v>
      </c>
      <c r="L7" s="189">
        <v>12</v>
      </c>
      <c r="M7" s="189">
        <v>13</v>
      </c>
      <c r="N7" s="189">
        <v>14</v>
      </c>
      <c r="O7" s="189">
        <v>15</v>
      </c>
      <c r="P7" s="189">
        <v>16</v>
      </c>
      <c r="Q7" s="189">
        <v>17</v>
      </c>
      <c r="R7" s="189">
        <v>18</v>
      </c>
      <c r="S7" s="189">
        <v>19</v>
      </c>
    </row>
    <row r="8" ht="18" customHeight="1" spans="1:19">
      <c r="A8" s="20" t="s">
        <v>69</v>
      </c>
      <c r="B8" s="20" t="s">
        <v>70</v>
      </c>
      <c r="C8" s="80">
        <v>31570779.44</v>
      </c>
      <c r="D8" s="80">
        <v>31570779.44</v>
      </c>
      <c r="E8" s="80">
        <v>31570779.44</v>
      </c>
      <c r="F8" s="80"/>
      <c r="G8" s="80"/>
      <c r="H8" s="80"/>
      <c r="I8" s="80"/>
      <c r="J8" s="80"/>
      <c r="K8" s="80"/>
      <c r="L8" s="80"/>
      <c r="M8" s="80"/>
      <c r="N8" s="80"/>
      <c r="O8" s="80"/>
      <c r="P8" s="80"/>
      <c r="Q8" s="80"/>
      <c r="R8" s="80"/>
      <c r="S8" s="80"/>
    </row>
    <row r="9" ht="18" customHeight="1" spans="1:19">
      <c r="A9" s="48" t="s">
        <v>55</v>
      </c>
      <c r="B9" s="190"/>
      <c r="C9" s="80">
        <v>31570779.44</v>
      </c>
      <c r="D9" s="80">
        <v>31570779.44</v>
      </c>
      <c r="E9" s="80">
        <v>31570779.44</v>
      </c>
      <c r="F9" s="80"/>
      <c r="G9" s="80"/>
      <c r="H9" s="80"/>
      <c r="I9" s="80"/>
      <c r="J9" s="80"/>
      <c r="K9" s="80"/>
      <c r="L9" s="80"/>
      <c r="M9" s="80"/>
      <c r="N9" s="80"/>
      <c r="O9" s="80"/>
      <c r="P9" s="80"/>
      <c r="Q9" s="80"/>
      <c r="R9" s="80"/>
      <c r="S9" s="8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topLeftCell="A11" workbookViewId="0">
      <selection activeCell="A1" sqref="A1:O1"/>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"单位名称："&amp;"昆明市老干部活动中心（昆明老年大学）"</f>
        <v>单位名称：昆明市老干部活动中心（昆明老年大学）</v>
      </c>
      <c r="O3" s="45" t="s">
        <v>1</v>
      </c>
    </row>
    <row r="4" ht="27" customHeight="1" spans="1:15">
      <c r="A4" s="168" t="s">
        <v>72</v>
      </c>
      <c r="B4" s="168" t="s">
        <v>73</v>
      </c>
      <c r="C4" s="168" t="s">
        <v>55</v>
      </c>
      <c r="D4" s="169" t="s">
        <v>58</v>
      </c>
      <c r="E4" s="170"/>
      <c r="F4" s="171"/>
      <c r="G4" s="172" t="s">
        <v>59</v>
      </c>
      <c r="H4" s="172" t="s">
        <v>60</v>
      </c>
      <c r="I4" s="172" t="s">
        <v>74</v>
      </c>
      <c r="J4" s="169" t="s">
        <v>62</v>
      </c>
      <c r="K4" s="170"/>
      <c r="L4" s="170"/>
      <c r="M4" s="170"/>
      <c r="N4" s="180"/>
      <c r="O4" s="181"/>
    </row>
    <row r="5" ht="42" customHeight="1" spans="1:15">
      <c r="A5" s="173"/>
      <c r="B5" s="173"/>
      <c r="C5" s="174"/>
      <c r="D5" s="175" t="s">
        <v>57</v>
      </c>
      <c r="E5" s="175" t="s">
        <v>75</v>
      </c>
      <c r="F5" s="175" t="s">
        <v>76</v>
      </c>
      <c r="G5" s="174"/>
      <c r="H5" s="174"/>
      <c r="I5" s="182"/>
      <c r="J5" s="175" t="s">
        <v>57</v>
      </c>
      <c r="K5" s="162" t="s">
        <v>77</v>
      </c>
      <c r="L5" s="162" t="s">
        <v>78</v>
      </c>
      <c r="M5" s="162" t="s">
        <v>79</v>
      </c>
      <c r="N5" s="162" t="s">
        <v>80</v>
      </c>
      <c r="O5" s="162" t="s">
        <v>81</v>
      </c>
    </row>
    <row r="6" ht="18" customHeight="1" spans="1:15">
      <c r="A6" s="51" t="s">
        <v>82</v>
      </c>
      <c r="B6" s="51" t="s">
        <v>83</v>
      </c>
      <c r="C6" s="51" t="s">
        <v>84</v>
      </c>
      <c r="D6" s="55" t="s">
        <v>85</v>
      </c>
      <c r="E6" s="55" t="s">
        <v>86</v>
      </c>
      <c r="F6" s="55" t="s">
        <v>87</v>
      </c>
      <c r="G6" s="55" t="s">
        <v>88</v>
      </c>
      <c r="H6" s="55" t="s">
        <v>89</v>
      </c>
      <c r="I6" s="55" t="s">
        <v>90</v>
      </c>
      <c r="J6" s="55" t="s">
        <v>91</v>
      </c>
      <c r="K6" s="55" t="s">
        <v>92</v>
      </c>
      <c r="L6" s="55" t="s">
        <v>93</v>
      </c>
      <c r="M6" s="55" t="s">
        <v>94</v>
      </c>
      <c r="N6" s="51" t="s">
        <v>95</v>
      </c>
      <c r="O6" s="55" t="s">
        <v>96</v>
      </c>
    </row>
    <row r="7" ht="21" customHeight="1" spans="1:15">
      <c r="A7" s="176" t="s">
        <v>97</v>
      </c>
      <c r="B7" s="176" t="s">
        <v>98</v>
      </c>
      <c r="C7" s="80">
        <v>17474547.44</v>
      </c>
      <c r="D7" s="80">
        <v>17474547.44</v>
      </c>
      <c r="E7" s="80">
        <v>14224547.44</v>
      </c>
      <c r="F7" s="80">
        <v>3250000</v>
      </c>
      <c r="G7" s="80"/>
      <c r="H7" s="80"/>
      <c r="I7" s="80"/>
      <c r="J7" s="80"/>
      <c r="K7" s="80"/>
      <c r="L7" s="80"/>
      <c r="M7" s="80"/>
      <c r="N7" s="80"/>
      <c r="O7" s="80"/>
    </row>
    <row r="8" ht="21" customHeight="1" spans="1:15">
      <c r="A8" s="177" t="s">
        <v>99</v>
      </c>
      <c r="B8" s="177" t="s">
        <v>100</v>
      </c>
      <c r="C8" s="80">
        <v>17474547.44</v>
      </c>
      <c r="D8" s="80">
        <v>17474547.44</v>
      </c>
      <c r="E8" s="80">
        <v>14224547.44</v>
      </c>
      <c r="F8" s="80">
        <v>3250000</v>
      </c>
      <c r="G8" s="80"/>
      <c r="H8" s="80"/>
      <c r="I8" s="80"/>
      <c r="J8" s="80"/>
      <c r="K8" s="80"/>
      <c r="L8" s="80"/>
      <c r="M8" s="80"/>
      <c r="N8" s="80"/>
      <c r="O8" s="80"/>
    </row>
    <row r="9" ht="21" customHeight="1" spans="1:15">
      <c r="A9" s="178" t="s">
        <v>101</v>
      </c>
      <c r="B9" s="178" t="s">
        <v>102</v>
      </c>
      <c r="C9" s="80">
        <v>14224547.44</v>
      </c>
      <c r="D9" s="80">
        <v>14224547.44</v>
      </c>
      <c r="E9" s="80">
        <v>14224547.44</v>
      </c>
      <c r="F9" s="80"/>
      <c r="G9" s="80"/>
      <c r="H9" s="80"/>
      <c r="I9" s="80"/>
      <c r="J9" s="80"/>
      <c r="K9" s="80"/>
      <c r="L9" s="80"/>
      <c r="M9" s="80"/>
      <c r="N9" s="80"/>
      <c r="O9" s="80"/>
    </row>
    <row r="10" ht="21" customHeight="1" spans="1:15">
      <c r="A10" s="178" t="s">
        <v>103</v>
      </c>
      <c r="B10" s="178" t="s">
        <v>100</v>
      </c>
      <c r="C10" s="80">
        <v>3250000</v>
      </c>
      <c r="D10" s="80">
        <v>3250000</v>
      </c>
      <c r="E10" s="80"/>
      <c r="F10" s="80">
        <v>3250000</v>
      </c>
      <c r="G10" s="80"/>
      <c r="H10" s="80"/>
      <c r="I10" s="80"/>
      <c r="J10" s="80"/>
      <c r="K10" s="80"/>
      <c r="L10" s="80"/>
      <c r="M10" s="80"/>
      <c r="N10" s="80"/>
      <c r="O10" s="80"/>
    </row>
    <row r="11" ht="21" customHeight="1" spans="1:15">
      <c r="A11" s="176" t="s">
        <v>104</v>
      </c>
      <c r="B11" s="176" t="s">
        <v>105</v>
      </c>
      <c r="C11" s="80">
        <v>12129885</v>
      </c>
      <c r="D11" s="80">
        <v>12129885</v>
      </c>
      <c r="E11" s="80">
        <v>12129885</v>
      </c>
      <c r="F11" s="80"/>
      <c r="G11" s="80"/>
      <c r="H11" s="80"/>
      <c r="I11" s="80"/>
      <c r="J11" s="80"/>
      <c r="K11" s="80"/>
      <c r="L11" s="80"/>
      <c r="M11" s="80"/>
      <c r="N11" s="80"/>
      <c r="O11" s="80"/>
    </row>
    <row r="12" ht="21" customHeight="1" spans="1:15">
      <c r="A12" s="177" t="s">
        <v>106</v>
      </c>
      <c r="B12" s="177" t="s">
        <v>107</v>
      </c>
      <c r="C12" s="80">
        <v>12129885</v>
      </c>
      <c r="D12" s="80">
        <v>12129885</v>
      </c>
      <c r="E12" s="80">
        <v>12129885</v>
      </c>
      <c r="F12" s="80"/>
      <c r="G12" s="80"/>
      <c r="H12" s="80"/>
      <c r="I12" s="80"/>
      <c r="J12" s="80"/>
      <c r="K12" s="80"/>
      <c r="L12" s="80"/>
      <c r="M12" s="80"/>
      <c r="N12" s="80"/>
      <c r="O12" s="80"/>
    </row>
    <row r="13" ht="21" customHeight="1" spans="1:15">
      <c r="A13" s="178" t="s">
        <v>108</v>
      </c>
      <c r="B13" s="178" t="s">
        <v>109</v>
      </c>
      <c r="C13" s="80">
        <v>10919620</v>
      </c>
      <c r="D13" s="80">
        <v>10919620</v>
      </c>
      <c r="E13" s="80">
        <v>10919620</v>
      </c>
      <c r="F13" s="80"/>
      <c r="G13" s="80"/>
      <c r="H13" s="80"/>
      <c r="I13" s="80"/>
      <c r="J13" s="80"/>
      <c r="K13" s="80"/>
      <c r="L13" s="80"/>
      <c r="M13" s="80"/>
      <c r="N13" s="80"/>
      <c r="O13" s="80"/>
    </row>
    <row r="14" ht="21" customHeight="1" spans="1:15">
      <c r="A14" s="178" t="s">
        <v>110</v>
      </c>
      <c r="B14" s="178" t="s">
        <v>111</v>
      </c>
      <c r="C14" s="80">
        <v>986265</v>
      </c>
      <c r="D14" s="80">
        <v>986265</v>
      </c>
      <c r="E14" s="80">
        <v>986265</v>
      </c>
      <c r="F14" s="80"/>
      <c r="G14" s="80"/>
      <c r="H14" s="80"/>
      <c r="I14" s="80"/>
      <c r="J14" s="80"/>
      <c r="K14" s="80"/>
      <c r="L14" s="80"/>
      <c r="M14" s="80"/>
      <c r="N14" s="80"/>
      <c r="O14" s="80"/>
    </row>
    <row r="15" ht="21" customHeight="1" spans="1:15">
      <c r="A15" s="178" t="s">
        <v>112</v>
      </c>
      <c r="B15" s="178" t="s">
        <v>113</v>
      </c>
      <c r="C15" s="80">
        <v>224000</v>
      </c>
      <c r="D15" s="80">
        <v>224000</v>
      </c>
      <c r="E15" s="80">
        <v>224000</v>
      </c>
      <c r="F15" s="80"/>
      <c r="G15" s="80"/>
      <c r="H15" s="80"/>
      <c r="I15" s="80"/>
      <c r="J15" s="80"/>
      <c r="K15" s="80"/>
      <c r="L15" s="80"/>
      <c r="M15" s="80"/>
      <c r="N15" s="80"/>
      <c r="O15" s="80"/>
    </row>
    <row r="16" ht="21" customHeight="1" spans="1:15">
      <c r="A16" s="176" t="s">
        <v>114</v>
      </c>
      <c r="B16" s="176" t="s">
        <v>115</v>
      </c>
      <c r="C16" s="80">
        <v>1095147</v>
      </c>
      <c r="D16" s="80">
        <v>1095147</v>
      </c>
      <c r="E16" s="80">
        <v>1095147</v>
      </c>
      <c r="F16" s="80"/>
      <c r="G16" s="80"/>
      <c r="H16" s="80"/>
      <c r="I16" s="80"/>
      <c r="J16" s="80"/>
      <c r="K16" s="80"/>
      <c r="L16" s="80"/>
      <c r="M16" s="80"/>
      <c r="N16" s="80"/>
      <c r="O16" s="80"/>
    </row>
    <row r="17" ht="21" customHeight="1" spans="1:15">
      <c r="A17" s="177" t="s">
        <v>116</v>
      </c>
      <c r="B17" s="177" t="s">
        <v>117</v>
      </c>
      <c r="C17" s="80">
        <v>1095147</v>
      </c>
      <c r="D17" s="80">
        <v>1095147</v>
      </c>
      <c r="E17" s="80">
        <v>1095147</v>
      </c>
      <c r="F17" s="80"/>
      <c r="G17" s="80"/>
      <c r="H17" s="80"/>
      <c r="I17" s="80"/>
      <c r="J17" s="80"/>
      <c r="K17" s="80"/>
      <c r="L17" s="80"/>
      <c r="M17" s="80"/>
      <c r="N17" s="80"/>
      <c r="O17" s="80"/>
    </row>
    <row r="18" ht="21" customHeight="1" spans="1:15">
      <c r="A18" s="178" t="s">
        <v>118</v>
      </c>
      <c r="B18" s="178" t="s">
        <v>119</v>
      </c>
      <c r="C18" s="80">
        <v>751752</v>
      </c>
      <c r="D18" s="80">
        <v>751752</v>
      </c>
      <c r="E18" s="80">
        <v>751752</v>
      </c>
      <c r="F18" s="80"/>
      <c r="G18" s="80"/>
      <c r="H18" s="80"/>
      <c r="I18" s="80"/>
      <c r="J18" s="80"/>
      <c r="K18" s="80"/>
      <c r="L18" s="80"/>
      <c r="M18" s="80"/>
      <c r="N18" s="80"/>
      <c r="O18" s="80"/>
    </row>
    <row r="19" ht="21" customHeight="1" spans="1:15">
      <c r="A19" s="178" t="s">
        <v>120</v>
      </c>
      <c r="B19" s="178" t="s">
        <v>121</v>
      </c>
      <c r="C19" s="80">
        <v>307800</v>
      </c>
      <c r="D19" s="80">
        <v>307800</v>
      </c>
      <c r="E19" s="80">
        <v>307800</v>
      </c>
      <c r="F19" s="80"/>
      <c r="G19" s="80"/>
      <c r="H19" s="80"/>
      <c r="I19" s="80"/>
      <c r="J19" s="80"/>
      <c r="K19" s="80"/>
      <c r="L19" s="80"/>
      <c r="M19" s="80"/>
      <c r="N19" s="80"/>
      <c r="O19" s="80"/>
    </row>
    <row r="20" ht="21" customHeight="1" spans="1:15">
      <c r="A20" s="178" t="s">
        <v>122</v>
      </c>
      <c r="B20" s="178" t="s">
        <v>123</v>
      </c>
      <c r="C20" s="80">
        <v>35595</v>
      </c>
      <c r="D20" s="80">
        <v>35595</v>
      </c>
      <c r="E20" s="80">
        <v>35595</v>
      </c>
      <c r="F20" s="80"/>
      <c r="G20" s="80"/>
      <c r="H20" s="80"/>
      <c r="I20" s="80"/>
      <c r="J20" s="80"/>
      <c r="K20" s="80"/>
      <c r="L20" s="80"/>
      <c r="M20" s="80"/>
      <c r="N20" s="80"/>
      <c r="O20" s="80"/>
    </row>
    <row r="21" ht="21" customHeight="1" spans="1:15">
      <c r="A21" s="176" t="s">
        <v>124</v>
      </c>
      <c r="B21" s="176" t="s">
        <v>125</v>
      </c>
      <c r="C21" s="80">
        <v>871200</v>
      </c>
      <c r="D21" s="80">
        <v>871200</v>
      </c>
      <c r="E21" s="80">
        <v>871200</v>
      </c>
      <c r="F21" s="80"/>
      <c r="G21" s="80"/>
      <c r="H21" s="80"/>
      <c r="I21" s="80"/>
      <c r="J21" s="80"/>
      <c r="K21" s="80"/>
      <c r="L21" s="80"/>
      <c r="M21" s="80"/>
      <c r="N21" s="80"/>
      <c r="O21" s="80"/>
    </row>
    <row r="22" ht="21" customHeight="1" spans="1:15">
      <c r="A22" s="177" t="s">
        <v>126</v>
      </c>
      <c r="B22" s="177" t="s">
        <v>127</v>
      </c>
      <c r="C22" s="80">
        <v>871200</v>
      </c>
      <c r="D22" s="80">
        <v>871200</v>
      </c>
      <c r="E22" s="80">
        <v>871200</v>
      </c>
      <c r="F22" s="80"/>
      <c r="G22" s="80"/>
      <c r="H22" s="80"/>
      <c r="I22" s="80"/>
      <c r="J22" s="80"/>
      <c r="K22" s="80"/>
      <c r="L22" s="80"/>
      <c r="M22" s="80"/>
      <c r="N22" s="80"/>
      <c r="O22" s="80"/>
    </row>
    <row r="23" ht="21" customHeight="1" spans="1:15">
      <c r="A23" s="178" t="s">
        <v>128</v>
      </c>
      <c r="B23" s="178" t="s">
        <v>129</v>
      </c>
      <c r="C23" s="80">
        <v>871200</v>
      </c>
      <c r="D23" s="80">
        <v>871200</v>
      </c>
      <c r="E23" s="80">
        <v>871200</v>
      </c>
      <c r="F23" s="80"/>
      <c r="G23" s="80"/>
      <c r="H23" s="80"/>
      <c r="I23" s="80"/>
      <c r="J23" s="80"/>
      <c r="K23" s="80"/>
      <c r="L23" s="80"/>
      <c r="M23" s="80"/>
      <c r="N23" s="80"/>
      <c r="O23" s="80"/>
    </row>
    <row r="24" ht="21" customHeight="1" spans="1:15">
      <c r="A24" s="179" t="s">
        <v>55</v>
      </c>
      <c r="B24" s="34"/>
      <c r="C24" s="80">
        <v>31570779.44</v>
      </c>
      <c r="D24" s="80">
        <v>31570779.44</v>
      </c>
      <c r="E24" s="80">
        <v>28320779.44</v>
      </c>
      <c r="F24" s="80">
        <v>3250000</v>
      </c>
      <c r="G24" s="80"/>
      <c r="H24" s="80"/>
      <c r="I24" s="80"/>
      <c r="J24" s="80"/>
      <c r="K24" s="80"/>
      <c r="L24" s="80"/>
      <c r="M24" s="80"/>
      <c r="N24" s="80"/>
      <c r="O24" s="80"/>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7" workbookViewId="0">
      <selection activeCell="B8" sqref="B8"/>
    </sheetView>
  </sheetViews>
  <sheetFormatPr defaultColWidth="8.57407407407407" defaultRowHeight="12.75" customHeight="1" outlineLevelCol="3"/>
  <cols>
    <col min="1" max="4" width="35.5740740740741" customWidth="1"/>
  </cols>
  <sheetData>
    <row r="1" ht="15" customHeight="1" spans="1:4">
      <c r="A1" s="41"/>
      <c r="B1" s="45"/>
      <c r="C1" s="45"/>
      <c r="D1" s="45" t="s">
        <v>130</v>
      </c>
    </row>
    <row r="2" ht="41.25" customHeight="1" spans="1:1">
      <c r="A2" s="40" t="str">
        <f>"2025"&amp;"年部门财政拨款收支预算总表"</f>
        <v>2025年部门财政拨款收支预算总表</v>
      </c>
    </row>
    <row r="3" ht="17.25" customHeight="1" spans="1:4">
      <c r="A3" s="43" t="str">
        <f>"单位名称："&amp;"昆明市老干部活动中心（昆明老年大学）"</f>
        <v>单位名称：昆明市老干部活动中心（昆明老年大学）</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131</v>
      </c>
      <c r="B6" s="80">
        <v>31570779.44</v>
      </c>
      <c r="C6" s="164" t="s">
        <v>132</v>
      </c>
      <c r="D6" s="80">
        <v>31570779.44</v>
      </c>
    </row>
    <row r="7" ht="16.5" customHeight="1" spans="1:4">
      <c r="A7" s="164" t="s">
        <v>133</v>
      </c>
      <c r="B7" s="80">
        <v>31570779.44</v>
      </c>
      <c r="C7" s="164" t="s">
        <v>134</v>
      </c>
      <c r="D7" s="80">
        <v>17474547.44</v>
      </c>
    </row>
    <row r="8" ht="16.5" customHeight="1" spans="1:4">
      <c r="A8" s="164" t="s">
        <v>135</v>
      </c>
      <c r="B8" s="80"/>
      <c r="C8" s="164" t="s">
        <v>136</v>
      </c>
      <c r="D8" s="80"/>
    </row>
    <row r="9" ht="16.5" customHeight="1" spans="1:4">
      <c r="A9" s="164" t="s">
        <v>137</v>
      </c>
      <c r="B9" s="80"/>
      <c r="C9" s="164" t="s">
        <v>138</v>
      </c>
      <c r="D9" s="80"/>
    </row>
    <row r="10" ht="16.5" customHeight="1" spans="1:4">
      <c r="A10" s="164" t="s">
        <v>139</v>
      </c>
      <c r="B10" s="80"/>
      <c r="C10" s="164" t="s">
        <v>140</v>
      </c>
      <c r="D10" s="80"/>
    </row>
    <row r="11" ht="16.5" customHeight="1" spans="1:4">
      <c r="A11" s="164" t="s">
        <v>133</v>
      </c>
      <c r="B11" s="80"/>
      <c r="C11" s="164" t="s">
        <v>141</v>
      </c>
      <c r="D11" s="80"/>
    </row>
    <row r="12" ht="16.5" customHeight="1" spans="1:4">
      <c r="A12" s="145" t="s">
        <v>135</v>
      </c>
      <c r="B12" s="80"/>
      <c r="C12" s="70" t="s">
        <v>142</v>
      </c>
      <c r="D12" s="80"/>
    </row>
    <row r="13" ht="16.5" customHeight="1" spans="1:4">
      <c r="A13" s="145" t="s">
        <v>137</v>
      </c>
      <c r="B13" s="80"/>
      <c r="C13" s="70" t="s">
        <v>143</v>
      </c>
      <c r="D13" s="80"/>
    </row>
    <row r="14" ht="16.5" customHeight="1" spans="1:4">
      <c r="A14" s="165"/>
      <c r="B14" s="80"/>
      <c r="C14" s="70" t="s">
        <v>144</v>
      </c>
      <c r="D14" s="80">
        <v>12129885</v>
      </c>
    </row>
    <row r="15" ht="16.5" customHeight="1" spans="1:4">
      <c r="A15" s="165"/>
      <c r="B15" s="80"/>
      <c r="C15" s="70" t="s">
        <v>145</v>
      </c>
      <c r="D15" s="80">
        <v>1095147</v>
      </c>
    </row>
    <row r="16" ht="16.5" customHeight="1" spans="1:4">
      <c r="A16" s="165"/>
      <c r="B16" s="80"/>
      <c r="C16" s="70" t="s">
        <v>146</v>
      </c>
      <c r="D16" s="80"/>
    </row>
    <row r="17" ht="16.5" customHeight="1" spans="1:4">
      <c r="A17" s="165"/>
      <c r="B17" s="80"/>
      <c r="C17" s="70" t="s">
        <v>147</v>
      </c>
      <c r="D17" s="80"/>
    </row>
    <row r="18" ht="16.5" customHeight="1" spans="1:4">
      <c r="A18" s="165"/>
      <c r="B18" s="80"/>
      <c r="C18" s="70" t="s">
        <v>148</v>
      </c>
      <c r="D18" s="80"/>
    </row>
    <row r="19" ht="16.5" customHeight="1" spans="1:4">
      <c r="A19" s="165"/>
      <c r="B19" s="80"/>
      <c r="C19" s="70" t="s">
        <v>149</v>
      </c>
      <c r="D19" s="80"/>
    </row>
    <row r="20" ht="16.5" customHeight="1" spans="1:4">
      <c r="A20" s="165"/>
      <c r="B20" s="80"/>
      <c r="C20" s="70" t="s">
        <v>150</v>
      </c>
      <c r="D20" s="80"/>
    </row>
    <row r="21" ht="16.5" customHeight="1" spans="1:4">
      <c r="A21" s="165"/>
      <c r="B21" s="80"/>
      <c r="C21" s="70" t="s">
        <v>151</v>
      </c>
      <c r="D21" s="80"/>
    </row>
    <row r="22" ht="16.5" customHeight="1" spans="1:4">
      <c r="A22" s="165"/>
      <c r="B22" s="80"/>
      <c r="C22" s="70" t="s">
        <v>152</v>
      </c>
      <c r="D22" s="80"/>
    </row>
    <row r="23" ht="16.5" customHeight="1" spans="1:4">
      <c r="A23" s="165"/>
      <c r="B23" s="80"/>
      <c r="C23" s="70" t="s">
        <v>153</v>
      </c>
      <c r="D23" s="80"/>
    </row>
    <row r="24" ht="16.5" customHeight="1" spans="1:4">
      <c r="A24" s="165"/>
      <c r="B24" s="80"/>
      <c r="C24" s="70" t="s">
        <v>154</v>
      </c>
      <c r="D24" s="80"/>
    </row>
    <row r="25" ht="16.5" customHeight="1" spans="1:4">
      <c r="A25" s="165"/>
      <c r="B25" s="80"/>
      <c r="C25" s="70" t="s">
        <v>155</v>
      </c>
      <c r="D25" s="80">
        <v>871200</v>
      </c>
    </row>
    <row r="26" ht="16.5" customHeight="1" spans="1:4">
      <c r="A26" s="165"/>
      <c r="B26" s="80"/>
      <c r="C26" s="70" t="s">
        <v>156</v>
      </c>
      <c r="D26" s="80"/>
    </row>
    <row r="27" ht="16.5" customHeight="1" spans="1:4">
      <c r="A27" s="165"/>
      <c r="B27" s="80"/>
      <c r="C27" s="70" t="s">
        <v>157</v>
      </c>
      <c r="D27" s="80"/>
    </row>
    <row r="28" ht="16.5" customHeight="1" spans="1:4">
      <c r="A28" s="165"/>
      <c r="B28" s="80"/>
      <c r="C28" s="70" t="s">
        <v>158</v>
      </c>
      <c r="D28" s="80"/>
    </row>
    <row r="29" ht="16.5" customHeight="1" spans="1:4">
      <c r="A29" s="165"/>
      <c r="B29" s="80"/>
      <c r="C29" s="70" t="s">
        <v>159</v>
      </c>
      <c r="D29" s="80"/>
    </row>
    <row r="30" ht="16.5" customHeight="1" spans="1:4">
      <c r="A30" s="165"/>
      <c r="B30" s="80"/>
      <c r="C30" s="70" t="s">
        <v>160</v>
      </c>
      <c r="D30" s="80"/>
    </row>
    <row r="31" ht="16.5" customHeight="1" spans="1:4">
      <c r="A31" s="165"/>
      <c r="B31" s="80"/>
      <c r="C31" s="145" t="s">
        <v>161</v>
      </c>
      <c r="D31" s="80"/>
    </row>
    <row r="32" ht="16.5" customHeight="1" spans="1:4">
      <c r="A32" s="165"/>
      <c r="B32" s="80"/>
      <c r="C32" s="145" t="s">
        <v>162</v>
      </c>
      <c r="D32" s="80"/>
    </row>
    <row r="33" ht="16.5" customHeight="1" spans="1:4">
      <c r="A33" s="165"/>
      <c r="B33" s="80"/>
      <c r="C33" s="29" t="s">
        <v>163</v>
      </c>
      <c r="D33" s="80"/>
    </row>
    <row r="34" ht="15" customHeight="1" spans="1:4">
      <c r="A34" s="166" t="s">
        <v>50</v>
      </c>
      <c r="B34" s="167">
        <v>31570779.44</v>
      </c>
      <c r="C34" s="166" t="s">
        <v>51</v>
      </c>
      <c r="D34" s="167">
        <v>31570779.44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A9" workbookViewId="0">
      <selection activeCell="C6" sqref="C6"/>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5"/>
      <c r="F1" s="72"/>
      <c r="G1" s="140" t="s">
        <v>164</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"单位名称："&amp;"昆明市老干部活动中心（昆明老年大学）"</f>
        <v>单位名称：昆明市老干部活动中心（昆明老年大学）</v>
      </c>
      <c r="F3" s="121"/>
      <c r="G3" s="140" t="s">
        <v>1</v>
      </c>
    </row>
    <row r="4" ht="20.25" customHeight="1" spans="1:7">
      <c r="A4" s="156" t="s">
        <v>165</v>
      </c>
      <c r="B4" s="157"/>
      <c r="C4" s="125" t="s">
        <v>55</v>
      </c>
      <c r="D4" s="148" t="s">
        <v>75</v>
      </c>
      <c r="E4" s="11"/>
      <c r="F4" s="12"/>
      <c r="G4" s="137" t="s">
        <v>76</v>
      </c>
    </row>
    <row r="5" ht="20.25" customHeight="1" spans="1:7">
      <c r="A5" s="158" t="s">
        <v>72</v>
      </c>
      <c r="B5" s="158" t="s">
        <v>73</v>
      </c>
      <c r="C5" s="18"/>
      <c r="D5" s="130" t="s">
        <v>57</v>
      </c>
      <c r="E5" s="130" t="s">
        <v>166</v>
      </c>
      <c r="F5" s="130" t="s">
        <v>167</v>
      </c>
      <c r="G5" s="139"/>
    </row>
    <row r="6" ht="15" customHeight="1" spans="1:7">
      <c r="A6" s="61" t="s">
        <v>82</v>
      </c>
      <c r="B6" s="61" t="s">
        <v>83</v>
      </c>
      <c r="C6" s="61" t="s">
        <v>84</v>
      </c>
      <c r="D6" s="61" t="s">
        <v>85</v>
      </c>
      <c r="E6" s="61" t="s">
        <v>86</v>
      </c>
      <c r="F6" s="61" t="s">
        <v>87</v>
      </c>
      <c r="G6" s="61" t="s">
        <v>88</v>
      </c>
    </row>
    <row r="7" ht="18" customHeight="1" spans="1:7">
      <c r="A7" s="29" t="s">
        <v>97</v>
      </c>
      <c r="B7" s="29" t="s">
        <v>98</v>
      </c>
      <c r="C7" s="80">
        <v>17474547.44</v>
      </c>
      <c r="D7" s="80">
        <v>14224547.44</v>
      </c>
      <c r="E7" s="80">
        <v>7911620</v>
      </c>
      <c r="F7" s="80">
        <v>6312927.44</v>
      </c>
      <c r="G7" s="80">
        <v>3250000</v>
      </c>
    </row>
    <row r="8" ht="18" customHeight="1" spans="1:7">
      <c r="A8" s="134" t="s">
        <v>99</v>
      </c>
      <c r="B8" s="134" t="s">
        <v>100</v>
      </c>
      <c r="C8" s="80">
        <v>17474547.44</v>
      </c>
      <c r="D8" s="80">
        <v>14224547.44</v>
      </c>
      <c r="E8" s="80">
        <v>7911620</v>
      </c>
      <c r="F8" s="80">
        <v>6312927.44</v>
      </c>
      <c r="G8" s="80">
        <v>3250000</v>
      </c>
    </row>
    <row r="9" ht="18" customHeight="1" spans="1:7">
      <c r="A9" s="159" t="s">
        <v>101</v>
      </c>
      <c r="B9" s="159" t="s">
        <v>102</v>
      </c>
      <c r="C9" s="80">
        <v>14224547.44</v>
      </c>
      <c r="D9" s="80">
        <v>14224547.44</v>
      </c>
      <c r="E9" s="80">
        <v>7911620</v>
      </c>
      <c r="F9" s="80">
        <v>6312927.44</v>
      </c>
      <c r="G9" s="80"/>
    </row>
    <row r="10" ht="18" customHeight="1" spans="1:7">
      <c r="A10" s="159" t="s">
        <v>103</v>
      </c>
      <c r="B10" s="159" t="s">
        <v>100</v>
      </c>
      <c r="C10" s="80">
        <v>3250000</v>
      </c>
      <c r="D10" s="80"/>
      <c r="E10" s="80"/>
      <c r="F10" s="80"/>
      <c r="G10" s="80">
        <v>3250000</v>
      </c>
    </row>
    <row r="11" ht="18" customHeight="1" spans="1:7">
      <c r="A11" s="29" t="s">
        <v>104</v>
      </c>
      <c r="B11" s="29" t="s">
        <v>105</v>
      </c>
      <c r="C11" s="80">
        <v>12129885</v>
      </c>
      <c r="D11" s="80">
        <v>12129885</v>
      </c>
      <c r="E11" s="80">
        <v>12129885</v>
      </c>
      <c r="F11" s="80"/>
      <c r="G11" s="80"/>
    </row>
    <row r="12" ht="18" customHeight="1" spans="1:7">
      <c r="A12" s="134" t="s">
        <v>106</v>
      </c>
      <c r="B12" s="134" t="s">
        <v>107</v>
      </c>
      <c r="C12" s="80">
        <v>12129885</v>
      </c>
      <c r="D12" s="80">
        <v>12129885</v>
      </c>
      <c r="E12" s="80">
        <v>12129885</v>
      </c>
      <c r="F12" s="80"/>
      <c r="G12" s="80"/>
    </row>
    <row r="13" ht="18" customHeight="1" spans="1:7">
      <c r="A13" s="159" t="s">
        <v>108</v>
      </c>
      <c r="B13" s="159" t="s">
        <v>109</v>
      </c>
      <c r="C13" s="80">
        <v>10919620</v>
      </c>
      <c r="D13" s="80">
        <v>10919620</v>
      </c>
      <c r="E13" s="80">
        <v>10919620</v>
      </c>
      <c r="F13" s="80"/>
      <c r="G13" s="80"/>
    </row>
    <row r="14" ht="18" customHeight="1" spans="1:7">
      <c r="A14" s="159" t="s">
        <v>110</v>
      </c>
      <c r="B14" s="159" t="s">
        <v>111</v>
      </c>
      <c r="C14" s="80">
        <v>986265</v>
      </c>
      <c r="D14" s="80">
        <v>986265</v>
      </c>
      <c r="E14" s="80">
        <v>986265</v>
      </c>
      <c r="F14" s="80"/>
      <c r="G14" s="80"/>
    </row>
    <row r="15" ht="18" customHeight="1" spans="1:7">
      <c r="A15" s="159" t="s">
        <v>112</v>
      </c>
      <c r="B15" s="159" t="s">
        <v>113</v>
      </c>
      <c r="C15" s="80">
        <v>224000</v>
      </c>
      <c r="D15" s="80">
        <v>224000</v>
      </c>
      <c r="E15" s="80">
        <v>224000</v>
      </c>
      <c r="F15" s="80"/>
      <c r="G15" s="80"/>
    </row>
    <row r="16" ht="18" customHeight="1" spans="1:7">
      <c r="A16" s="29" t="s">
        <v>114</v>
      </c>
      <c r="B16" s="29" t="s">
        <v>115</v>
      </c>
      <c r="C16" s="80">
        <v>1095147</v>
      </c>
      <c r="D16" s="80">
        <v>1095147</v>
      </c>
      <c r="E16" s="80">
        <v>1095147</v>
      </c>
      <c r="F16" s="80"/>
      <c r="G16" s="80"/>
    </row>
    <row r="17" ht="18" customHeight="1" spans="1:7">
      <c r="A17" s="134" t="s">
        <v>116</v>
      </c>
      <c r="B17" s="134" t="s">
        <v>117</v>
      </c>
      <c r="C17" s="80">
        <v>1095147</v>
      </c>
      <c r="D17" s="80">
        <v>1095147</v>
      </c>
      <c r="E17" s="80">
        <v>1095147</v>
      </c>
      <c r="F17" s="80"/>
      <c r="G17" s="80"/>
    </row>
    <row r="18" ht="18" customHeight="1" spans="1:7">
      <c r="A18" s="159" t="s">
        <v>118</v>
      </c>
      <c r="B18" s="159" t="s">
        <v>119</v>
      </c>
      <c r="C18" s="80">
        <v>751752</v>
      </c>
      <c r="D18" s="80">
        <v>751752</v>
      </c>
      <c r="E18" s="80">
        <v>751752</v>
      </c>
      <c r="F18" s="80"/>
      <c r="G18" s="80"/>
    </row>
    <row r="19" ht="18" customHeight="1" spans="1:7">
      <c r="A19" s="159" t="s">
        <v>120</v>
      </c>
      <c r="B19" s="159" t="s">
        <v>121</v>
      </c>
      <c r="C19" s="80">
        <v>307800</v>
      </c>
      <c r="D19" s="80">
        <v>307800</v>
      </c>
      <c r="E19" s="80">
        <v>307800</v>
      </c>
      <c r="F19" s="80"/>
      <c r="G19" s="80"/>
    </row>
    <row r="20" ht="18" customHeight="1" spans="1:7">
      <c r="A20" s="159" t="s">
        <v>122</v>
      </c>
      <c r="B20" s="159" t="s">
        <v>123</v>
      </c>
      <c r="C20" s="80">
        <v>35595</v>
      </c>
      <c r="D20" s="80">
        <v>35595</v>
      </c>
      <c r="E20" s="80">
        <v>35595</v>
      </c>
      <c r="F20" s="80"/>
      <c r="G20" s="80"/>
    </row>
    <row r="21" ht="18" customHeight="1" spans="1:7">
      <c r="A21" s="29" t="s">
        <v>124</v>
      </c>
      <c r="B21" s="29" t="s">
        <v>125</v>
      </c>
      <c r="C21" s="80">
        <v>871200</v>
      </c>
      <c r="D21" s="80">
        <v>871200</v>
      </c>
      <c r="E21" s="80">
        <v>871200</v>
      </c>
      <c r="F21" s="80"/>
      <c r="G21" s="80"/>
    </row>
    <row r="22" ht="18" customHeight="1" spans="1:7">
      <c r="A22" s="134" t="s">
        <v>126</v>
      </c>
      <c r="B22" s="134" t="s">
        <v>127</v>
      </c>
      <c r="C22" s="80">
        <v>871200</v>
      </c>
      <c r="D22" s="80">
        <v>871200</v>
      </c>
      <c r="E22" s="80">
        <v>871200</v>
      </c>
      <c r="F22" s="80"/>
      <c r="G22" s="80"/>
    </row>
    <row r="23" ht="18" customHeight="1" spans="1:7">
      <c r="A23" s="159" t="s">
        <v>128</v>
      </c>
      <c r="B23" s="159" t="s">
        <v>129</v>
      </c>
      <c r="C23" s="80">
        <v>871200</v>
      </c>
      <c r="D23" s="80">
        <v>871200</v>
      </c>
      <c r="E23" s="80">
        <v>871200</v>
      </c>
      <c r="F23" s="80"/>
      <c r="G23" s="80"/>
    </row>
    <row r="24" ht="18" customHeight="1" spans="1:7">
      <c r="A24" s="79" t="s">
        <v>168</v>
      </c>
      <c r="B24" s="160" t="s">
        <v>168</v>
      </c>
      <c r="C24" s="80">
        <v>31570779.44</v>
      </c>
      <c r="D24" s="80">
        <v>28320779.44</v>
      </c>
      <c r="E24" s="80">
        <v>22007852</v>
      </c>
      <c r="F24" s="80">
        <v>6312927.44</v>
      </c>
      <c r="G24" s="80">
        <v>3250000</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2" t="s">
        <v>169</v>
      </c>
    </row>
    <row r="2" ht="41.25" customHeight="1" spans="1:6">
      <c r="A2" s="153" t="str">
        <f>"2025"&amp;"年一般公共预算“三公”经费支出预算表"</f>
        <v>2025年一般公共预算“三公”经费支出预算表</v>
      </c>
      <c r="B2" s="42"/>
      <c r="C2" s="42"/>
      <c r="D2" s="42"/>
      <c r="E2" s="41"/>
      <c r="F2" s="42"/>
    </row>
    <row r="3" customHeight="1" spans="1:6">
      <c r="A3" s="111" t="str">
        <f>"单位名称："&amp;"昆明市老干部活动中心（昆明老年大学）"</f>
        <v>单位名称：昆明市老干部活动中心（昆明老年大学）</v>
      </c>
      <c r="B3" s="154"/>
      <c r="D3" s="42"/>
      <c r="E3" s="41"/>
      <c r="F3" s="65" t="s">
        <v>1</v>
      </c>
    </row>
    <row r="4" ht="27" customHeight="1" spans="1:6">
      <c r="A4" s="46" t="s">
        <v>170</v>
      </c>
      <c r="B4" s="46" t="s">
        <v>171</v>
      </c>
      <c r="C4" s="48" t="s">
        <v>172</v>
      </c>
      <c r="D4" s="46"/>
      <c r="E4" s="47"/>
      <c r="F4" s="46" t="s">
        <v>173</v>
      </c>
    </row>
    <row r="5" ht="28.5" customHeight="1" spans="1:6">
      <c r="A5" s="155"/>
      <c r="B5" s="50"/>
      <c r="C5" s="47" t="s">
        <v>57</v>
      </c>
      <c r="D5" s="47" t="s">
        <v>174</v>
      </c>
      <c r="E5" s="47" t="s">
        <v>175</v>
      </c>
      <c r="F5" s="49"/>
    </row>
    <row r="6" ht="17.25" customHeight="1" spans="1:6">
      <c r="A6" s="55" t="s">
        <v>82</v>
      </c>
      <c r="B6" s="55" t="s">
        <v>83</v>
      </c>
      <c r="C6" s="55" t="s">
        <v>84</v>
      </c>
      <c r="D6" s="55" t="s">
        <v>85</v>
      </c>
      <c r="E6" s="55" t="s">
        <v>86</v>
      </c>
      <c r="F6" s="55" t="s">
        <v>87</v>
      </c>
    </row>
    <row r="7" ht="17.25" customHeight="1" spans="1:6">
      <c r="A7" s="80">
        <v>10500</v>
      </c>
      <c r="B7" s="80"/>
      <c r="C7" s="80"/>
      <c r="D7" s="80"/>
      <c r="E7" s="80"/>
      <c r="F7" s="80">
        <v>10500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6"/>
  <sheetViews>
    <sheetView showZeros="0" topLeftCell="B7" workbookViewId="0">
      <selection activeCell="J56" sqref="J56"/>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35"/>
      <c r="C1" s="141"/>
      <c r="E1" s="142"/>
      <c r="F1" s="142"/>
      <c r="G1" s="142"/>
      <c r="H1" s="142"/>
      <c r="I1" s="84"/>
      <c r="J1" s="84"/>
      <c r="K1" s="84"/>
      <c r="L1" s="84"/>
      <c r="M1" s="84"/>
      <c r="N1" s="84"/>
      <c r="R1" s="84"/>
      <c r="V1" s="141"/>
      <c r="X1" s="2" t="s">
        <v>176</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18.75" customHeight="1" spans="1:24">
      <c r="A3" s="4" t="str">
        <f>"单位名称："&amp;"昆明市老干部活动中心（昆明老年大学）"</f>
        <v>单位名称：昆明市老干部活动中心（昆明老年大学）</v>
      </c>
      <c r="B3" s="5"/>
      <c r="C3" s="143"/>
      <c r="D3" s="143"/>
      <c r="E3" s="143"/>
      <c r="F3" s="143"/>
      <c r="G3" s="143"/>
      <c r="H3" s="143"/>
      <c r="I3" s="86"/>
      <c r="J3" s="86"/>
      <c r="K3" s="86"/>
      <c r="L3" s="86"/>
      <c r="M3" s="86"/>
      <c r="N3" s="86"/>
      <c r="O3" s="6"/>
      <c r="P3" s="6"/>
      <c r="Q3" s="6"/>
      <c r="R3" s="86"/>
      <c r="V3" s="141"/>
      <c r="X3" s="2" t="s">
        <v>1</v>
      </c>
    </row>
    <row r="4" ht="18" customHeight="1" spans="1:24">
      <c r="A4" s="8" t="s">
        <v>177</v>
      </c>
      <c r="B4" s="8" t="s">
        <v>178</v>
      </c>
      <c r="C4" s="8" t="s">
        <v>179</v>
      </c>
      <c r="D4" s="8" t="s">
        <v>180</v>
      </c>
      <c r="E4" s="8" t="s">
        <v>181</v>
      </c>
      <c r="F4" s="8" t="s">
        <v>182</v>
      </c>
      <c r="G4" s="8" t="s">
        <v>183</v>
      </c>
      <c r="H4" s="8" t="s">
        <v>184</v>
      </c>
      <c r="I4" s="148" t="s">
        <v>185</v>
      </c>
      <c r="J4" s="81" t="s">
        <v>185</v>
      </c>
      <c r="K4" s="81"/>
      <c r="L4" s="81"/>
      <c r="M4" s="81"/>
      <c r="N4" s="81"/>
      <c r="O4" s="11"/>
      <c r="P4" s="11"/>
      <c r="Q4" s="11"/>
      <c r="R4" s="102" t="s">
        <v>61</v>
      </c>
      <c r="S4" s="81" t="s">
        <v>62</v>
      </c>
      <c r="T4" s="81"/>
      <c r="U4" s="81"/>
      <c r="V4" s="81"/>
      <c r="W4" s="81"/>
      <c r="X4" s="82"/>
    </row>
    <row r="5" ht="18" customHeight="1" spans="1:24">
      <c r="A5" s="13"/>
      <c r="B5" s="28"/>
      <c r="C5" s="127"/>
      <c r="D5" s="13"/>
      <c r="E5" s="13"/>
      <c r="F5" s="13"/>
      <c r="G5" s="13"/>
      <c r="H5" s="13"/>
      <c r="I5" s="125" t="s">
        <v>186</v>
      </c>
      <c r="J5" s="148" t="s">
        <v>58</v>
      </c>
      <c r="K5" s="81"/>
      <c r="L5" s="81"/>
      <c r="M5" s="81"/>
      <c r="N5" s="82"/>
      <c r="O5" s="10" t="s">
        <v>187</v>
      </c>
      <c r="P5" s="11"/>
      <c r="Q5" s="12"/>
      <c r="R5" s="8" t="s">
        <v>61</v>
      </c>
      <c r="S5" s="148" t="s">
        <v>62</v>
      </c>
      <c r="T5" s="102" t="s">
        <v>64</v>
      </c>
      <c r="U5" s="81" t="s">
        <v>62</v>
      </c>
      <c r="V5" s="102" t="s">
        <v>66</v>
      </c>
      <c r="W5" s="102" t="s">
        <v>67</v>
      </c>
      <c r="X5" s="151" t="s">
        <v>68</v>
      </c>
    </row>
    <row r="6" ht="19.5" customHeight="1" spans="1:24">
      <c r="A6" s="28"/>
      <c r="B6" s="28"/>
      <c r="C6" s="28"/>
      <c r="D6" s="28"/>
      <c r="E6" s="28"/>
      <c r="F6" s="28"/>
      <c r="G6" s="28"/>
      <c r="H6" s="28"/>
      <c r="I6" s="28"/>
      <c r="J6" s="149" t="s">
        <v>188</v>
      </c>
      <c r="K6" s="8" t="s">
        <v>189</v>
      </c>
      <c r="L6" s="8" t="s">
        <v>190</v>
      </c>
      <c r="M6" s="8" t="s">
        <v>191</v>
      </c>
      <c r="N6" s="8" t="s">
        <v>192</v>
      </c>
      <c r="O6" s="8" t="s">
        <v>58</v>
      </c>
      <c r="P6" s="8" t="s">
        <v>59</v>
      </c>
      <c r="Q6" s="8" t="s">
        <v>60</v>
      </c>
      <c r="R6" s="28"/>
      <c r="S6" s="8" t="s">
        <v>57</v>
      </c>
      <c r="T6" s="8" t="s">
        <v>64</v>
      </c>
      <c r="U6" s="8" t="s">
        <v>193</v>
      </c>
      <c r="V6" s="8" t="s">
        <v>66</v>
      </c>
      <c r="W6" s="8" t="s">
        <v>67</v>
      </c>
      <c r="X6" s="8" t="s">
        <v>68</v>
      </c>
    </row>
    <row r="7" ht="37.5" customHeight="1" spans="1:24">
      <c r="A7" s="144"/>
      <c r="B7" s="18"/>
      <c r="C7" s="144"/>
      <c r="D7" s="144"/>
      <c r="E7" s="144"/>
      <c r="F7" s="144"/>
      <c r="G7" s="144"/>
      <c r="H7" s="144"/>
      <c r="I7" s="144"/>
      <c r="J7" s="150" t="s">
        <v>57</v>
      </c>
      <c r="K7" s="16" t="s">
        <v>194</v>
      </c>
      <c r="L7" s="16" t="s">
        <v>190</v>
      </c>
      <c r="M7" s="16" t="s">
        <v>191</v>
      </c>
      <c r="N7" s="16" t="s">
        <v>192</v>
      </c>
      <c r="O7" s="16" t="s">
        <v>190</v>
      </c>
      <c r="P7" s="16" t="s">
        <v>191</v>
      </c>
      <c r="Q7" s="16" t="s">
        <v>192</v>
      </c>
      <c r="R7" s="16" t="s">
        <v>61</v>
      </c>
      <c r="S7" s="16" t="s">
        <v>57</v>
      </c>
      <c r="T7" s="16" t="s">
        <v>64</v>
      </c>
      <c r="U7" s="16" t="s">
        <v>193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195</v>
      </c>
      <c r="B9" s="145" t="s">
        <v>70</v>
      </c>
      <c r="C9" s="145" t="s">
        <v>196</v>
      </c>
      <c r="D9" s="145" t="s">
        <v>197</v>
      </c>
      <c r="E9" s="145" t="s">
        <v>101</v>
      </c>
      <c r="F9" s="145" t="s">
        <v>102</v>
      </c>
      <c r="G9" s="145" t="s">
        <v>198</v>
      </c>
      <c r="H9" s="145" t="s">
        <v>199</v>
      </c>
      <c r="I9" s="80">
        <v>2013372</v>
      </c>
      <c r="J9" s="80">
        <v>2013372</v>
      </c>
      <c r="K9" s="80"/>
      <c r="L9" s="80"/>
      <c r="M9" s="80">
        <v>2013372</v>
      </c>
      <c r="N9" s="80"/>
      <c r="O9" s="80"/>
      <c r="P9" s="80"/>
      <c r="Q9" s="80"/>
      <c r="R9" s="80"/>
      <c r="S9" s="80"/>
      <c r="T9" s="80"/>
      <c r="U9" s="80"/>
      <c r="V9" s="80"/>
      <c r="W9" s="80"/>
      <c r="X9" s="80"/>
    </row>
    <row r="10" ht="20.25" customHeight="1" spans="1:24">
      <c r="A10" s="145" t="s">
        <v>195</v>
      </c>
      <c r="B10" s="145" t="s">
        <v>70</v>
      </c>
      <c r="C10" s="145" t="s">
        <v>196</v>
      </c>
      <c r="D10" s="145" t="s">
        <v>197</v>
      </c>
      <c r="E10" s="145" t="s">
        <v>101</v>
      </c>
      <c r="F10" s="145" t="s">
        <v>102</v>
      </c>
      <c r="G10" s="145" t="s">
        <v>200</v>
      </c>
      <c r="H10" s="145" t="s">
        <v>201</v>
      </c>
      <c r="I10" s="80">
        <v>2866320</v>
      </c>
      <c r="J10" s="80">
        <v>2866320</v>
      </c>
      <c r="K10" s="23"/>
      <c r="L10" s="23"/>
      <c r="M10" s="80">
        <v>2866320</v>
      </c>
      <c r="N10" s="23"/>
      <c r="O10" s="80"/>
      <c r="P10" s="80"/>
      <c r="Q10" s="80"/>
      <c r="R10" s="80"/>
      <c r="S10" s="80"/>
      <c r="T10" s="80"/>
      <c r="U10" s="80"/>
      <c r="V10" s="80"/>
      <c r="W10" s="80"/>
      <c r="X10" s="80"/>
    </row>
    <row r="11" ht="20.25" customHeight="1" spans="1:24">
      <c r="A11" s="145" t="s">
        <v>195</v>
      </c>
      <c r="B11" s="145" t="s">
        <v>70</v>
      </c>
      <c r="C11" s="145" t="s">
        <v>196</v>
      </c>
      <c r="D11" s="145" t="s">
        <v>197</v>
      </c>
      <c r="E11" s="145" t="s">
        <v>101</v>
      </c>
      <c r="F11" s="145" t="s">
        <v>102</v>
      </c>
      <c r="G11" s="145" t="s">
        <v>202</v>
      </c>
      <c r="H11" s="145" t="s">
        <v>203</v>
      </c>
      <c r="I11" s="80">
        <v>167781</v>
      </c>
      <c r="J11" s="80">
        <v>167781</v>
      </c>
      <c r="K11" s="23"/>
      <c r="L11" s="23"/>
      <c r="M11" s="80">
        <v>167781</v>
      </c>
      <c r="N11" s="23"/>
      <c r="O11" s="80"/>
      <c r="P11" s="80"/>
      <c r="Q11" s="80"/>
      <c r="R11" s="80"/>
      <c r="S11" s="80"/>
      <c r="T11" s="80"/>
      <c r="U11" s="80"/>
      <c r="V11" s="80"/>
      <c r="W11" s="80"/>
      <c r="X11" s="80"/>
    </row>
    <row r="12" ht="20.25" customHeight="1" spans="1:24">
      <c r="A12" s="145" t="s">
        <v>195</v>
      </c>
      <c r="B12" s="145" t="s">
        <v>70</v>
      </c>
      <c r="C12" s="145" t="s">
        <v>204</v>
      </c>
      <c r="D12" s="145" t="s">
        <v>205</v>
      </c>
      <c r="E12" s="145" t="s">
        <v>110</v>
      </c>
      <c r="F12" s="145" t="s">
        <v>111</v>
      </c>
      <c r="G12" s="145" t="s">
        <v>206</v>
      </c>
      <c r="H12" s="145" t="s">
        <v>207</v>
      </c>
      <c r="I12" s="80">
        <v>986265</v>
      </c>
      <c r="J12" s="80">
        <v>986265</v>
      </c>
      <c r="K12" s="23"/>
      <c r="L12" s="23"/>
      <c r="M12" s="80">
        <v>986265</v>
      </c>
      <c r="N12" s="23"/>
      <c r="O12" s="80"/>
      <c r="P12" s="80"/>
      <c r="Q12" s="80"/>
      <c r="R12" s="80"/>
      <c r="S12" s="80"/>
      <c r="T12" s="80"/>
      <c r="U12" s="80"/>
      <c r="V12" s="80"/>
      <c r="W12" s="80"/>
      <c r="X12" s="80"/>
    </row>
    <row r="13" ht="20.25" customHeight="1" spans="1:24">
      <c r="A13" s="145" t="s">
        <v>195</v>
      </c>
      <c r="B13" s="145" t="s">
        <v>70</v>
      </c>
      <c r="C13" s="145" t="s">
        <v>204</v>
      </c>
      <c r="D13" s="145" t="s">
        <v>205</v>
      </c>
      <c r="E13" s="145" t="s">
        <v>112</v>
      </c>
      <c r="F13" s="145" t="s">
        <v>113</v>
      </c>
      <c r="G13" s="145" t="s">
        <v>208</v>
      </c>
      <c r="H13" s="145" t="s">
        <v>209</v>
      </c>
      <c r="I13" s="80">
        <v>224000</v>
      </c>
      <c r="J13" s="80">
        <v>224000</v>
      </c>
      <c r="K13" s="23"/>
      <c r="L13" s="23"/>
      <c r="M13" s="80">
        <v>224000</v>
      </c>
      <c r="N13" s="23"/>
      <c r="O13" s="80"/>
      <c r="P13" s="80"/>
      <c r="Q13" s="80"/>
      <c r="R13" s="80"/>
      <c r="S13" s="80"/>
      <c r="T13" s="80"/>
      <c r="U13" s="80"/>
      <c r="V13" s="80"/>
      <c r="W13" s="80"/>
      <c r="X13" s="80"/>
    </row>
    <row r="14" ht="20.25" customHeight="1" spans="1:24">
      <c r="A14" s="145" t="s">
        <v>195</v>
      </c>
      <c r="B14" s="145" t="s">
        <v>70</v>
      </c>
      <c r="C14" s="145" t="s">
        <v>204</v>
      </c>
      <c r="D14" s="145" t="s">
        <v>205</v>
      </c>
      <c r="E14" s="145" t="s">
        <v>118</v>
      </c>
      <c r="F14" s="145" t="s">
        <v>119</v>
      </c>
      <c r="G14" s="145" t="s">
        <v>210</v>
      </c>
      <c r="H14" s="145" t="s">
        <v>211</v>
      </c>
      <c r="I14" s="80">
        <v>486900</v>
      </c>
      <c r="J14" s="80">
        <v>486900</v>
      </c>
      <c r="K14" s="23"/>
      <c r="L14" s="23"/>
      <c r="M14" s="80">
        <v>486900</v>
      </c>
      <c r="N14" s="23"/>
      <c r="O14" s="80"/>
      <c r="P14" s="80"/>
      <c r="Q14" s="80"/>
      <c r="R14" s="80"/>
      <c r="S14" s="80"/>
      <c r="T14" s="80"/>
      <c r="U14" s="80"/>
      <c r="V14" s="80"/>
      <c r="W14" s="80"/>
      <c r="X14" s="80"/>
    </row>
    <row r="15" ht="20.25" customHeight="1" spans="1:24">
      <c r="A15" s="145" t="s">
        <v>195</v>
      </c>
      <c r="B15" s="145" t="s">
        <v>70</v>
      </c>
      <c r="C15" s="145" t="s">
        <v>204</v>
      </c>
      <c r="D15" s="145" t="s">
        <v>205</v>
      </c>
      <c r="E15" s="145" t="s">
        <v>120</v>
      </c>
      <c r="F15" s="145" t="s">
        <v>121</v>
      </c>
      <c r="G15" s="145" t="s">
        <v>212</v>
      </c>
      <c r="H15" s="145" t="s">
        <v>213</v>
      </c>
      <c r="I15" s="80">
        <v>307800</v>
      </c>
      <c r="J15" s="80">
        <v>307800</v>
      </c>
      <c r="K15" s="23"/>
      <c r="L15" s="23"/>
      <c r="M15" s="80">
        <v>307800</v>
      </c>
      <c r="N15" s="23"/>
      <c r="O15" s="80"/>
      <c r="P15" s="80"/>
      <c r="Q15" s="80"/>
      <c r="R15" s="80"/>
      <c r="S15" s="80"/>
      <c r="T15" s="80"/>
      <c r="U15" s="80"/>
      <c r="V15" s="80"/>
      <c r="W15" s="80"/>
      <c r="X15" s="80"/>
    </row>
    <row r="16" ht="20.25" customHeight="1" spans="1:24">
      <c r="A16" s="145" t="s">
        <v>195</v>
      </c>
      <c r="B16" s="145" t="s">
        <v>70</v>
      </c>
      <c r="C16" s="145" t="s">
        <v>204</v>
      </c>
      <c r="D16" s="145" t="s">
        <v>205</v>
      </c>
      <c r="E16" s="145" t="s">
        <v>101</v>
      </c>
      <c r="F16" s="145" t="s">
        <v>102</v>
      </c>
      <c r="G16" s="145" t="s">
        <v>214</v>
      </c>
      <c r="H16" s="145" t="s">
        <v>215</v>
      </c>
      <c r="I16" s="80">
        <v>12467</v>
      </c>
      <c r="J16" s="80">
        <v>12467</v>
      </c>
      <c r="K16" s="23"/>
      <c r="L16" s="23"/>
      <c r="M16" s="80">
        <v>12467</v>
      </c>
      <c r="N16" s="23"/>
      <c r="O16" s="80"/>
      <c r="P16" s="80"/>
      <c r="Q16" s="80"/>
      <c r="R16" s="80"/>
      <c r="S16" s="80"/>
      <c r="T16" s="80"/>
      <c r="U16" s="80"/>
      <c r="V16" s="80"/>
      <c r="W16" s="80"/>
      <c r="X16" s="80"/>
    </row>
    <row r="17" ht="20.25" customHeight="1" spans="1:24">
      <c r="A17" s="145" t="s">
        <v>195</v>
      </c>
      <c r="B17" s="145" t="s">
        <v>70</v>
      </c>
      <c r="C17" s="145" t="s">
        <v>204</v>
      </c>
      <c r="D17" s="145" t="s">
        <v>205</v>
      </c>
      <c r="E17" s="145" t="s">
        <v>122</v>
      </c>
      <c r="F17" s="145" t="s">
        <v>123</v>
      </c>
      <c r="G17" s="145" t="s">
        <v>214</v>
      </c>
      <c r="H17" s="145" t="s">
        <v>215</v>
      </c>
      <c r="I17" s="80">
        <v>12330</v>
      </c>
      <c r="J17" s="80">
        <v>12330</v>
      </c>
      <c r="K17" s="23"/>
      <c r="L17" s="23"/>
      <c r="M17" s="80">
        <v>12330</v>
      </c>
      <c r="N17" s="23"/>
      <c r="O17" s="80"/>
      <c r="P17" s="80"/>
      <c r="Q17" s="80"/>
      <c r="R17" s="80"/>
      <c r="S17" s="80"/>
      <c r="T17" s="80"/>
      <c r="U17" s="80"/>
      <c r="V17" s="80"/>
      <c r="W17" s="80"/>
      <c r="X17" s="80"/>
    </row>
    <row r="18" ht="20.25" customHeight="1" spans="1:24">
      <c r="A18" s="145" t="s">
        <v>195</v>
      </c>
      <c r="B18" s="145" t="s">
        <v>70</v>
      </c>
      <c r="C18" s="145" t="s">
        <v>204</v>
      </c>
      <c r="D18" s="145" t="s">
        <v>205</v>
      </c>
      <c r="E18" s="145" t="s">
        <v>122</v>
      </c>
      <c r="F18" s="145" t="s">
        <v>123</v>
      </c>
      <c r="G18" s="145" t="s">
        <v>214</v>
      </c>
      <c r="H18" s="145" t="s">
        <v>215</v>
      </c>
      <c r="I18" s="80">
        <v>23265</v>
      </c>
      <c r="J18" s="80">
        <v>23265</v>
      </c>
      <c r="K18" s="23"/>
      <c r="L18" s="23"/>
      <c r="M18" s="80">
        <v>23265</v>
      </c>
      <c r="N18" s="23"/>
      <c r="O18" s="80"/>
      <c r="P18" s="80"/>
      <c r="Q18" s="80"/>
      <c r="R18" s="80"/>
      <c r="S18" s="80"/>
      <c r="T18" s="80"/>
      <c r="U18" s="80"/>
      <c r="V18" s="80"/>
      <c r="W18" s="80"/>
      <c r="X18" s="80"/>
    </row>
    <row r="19" ht="20.25" customHeight="1" spans="1:24">
      <c r="A19" s="145" t="s">
        <v>195</v>
      </c>
      <c r="B19" s="145" t="s">
        <v>70</v>
      </c>
      <c r="C19" s="145" t="s">
        <v>204</v>
      </c>
      <c r="D19" s="145" t="s">
        <v>205</v>
      </c>
      <c r="E19" s="145" t="s">
        <v>118</v>
      </c>
      <c r="F19" s="145" t="s">
        <v>119</v>
      </c>
      <c r="G19" s="145" t="s">
        <v>216</v>
      </c>
      <c r="H19" s="145" t="s">
        <v>217</v>
      </c>
      <c r="I19" s="80">
        <v>18612</v>
      </c>
      <c r="J19" s="80">
        <v>18612</v>
      </c>
      <c r="K19" s="23"/>
      <c r="L19" s="23"/>
      <c r="M19" s="80">
        <v>18612</v>
      </c>
      <c r="N19" s="23"/>
      <c r="O19" s="80"/>
      <c r="P19" s="80"/>
      <c r="Q19" s="80"/>
      <c r="R19" s="80"/>
      <c r="S19" s="80"/>
      <c r="T19" s="80"/>
      <c r="U19" s="80"/>
      <c r="V19" s="80"/>
      <c r="W19" s="80"/>
      <c r="X19" s="80"/>
    </row>
    <row r="20" ht="20.25" customHeight="1" spans="1:24">
      <c r="A20" s="145" t="s">
        <v>195</v>
      </c>
      <c r="B20" s="145" t="s">
        <v>70</v>
      </c>
      <c r="C20" s="145" t="s">
        <v>204</v>
      </c>
      <c r="D20" s="145" t="s">
        <v>205</v>
      </c>
      <c r="E20" s="145" t="s">
        <v>118</v>
      </c>
      <c r="F20" s="145" t="s">
        <v>119</v>
      </c>
      <c r="G20" s="145" t="s">
        <v>216</v>
      </c>
      <c r="H20" s="145" t="s">
        <v>217</v>
      </c>
      <c r="I20" s="80">
        <v>246240</v>
      </c>
      <c r="J20" s="80">
        <v>246240</v>
      </c>
      <c r="K20" s="23"/>
      <c r="L20" s="23"/>
      <c r="M20" s="80">
        <v>246240</v>
      </c>
      <c r="N20" s="23"/>
      <c r="O20" s="80"/>
      <c r="P20" s="80"/>
      <c r="Q20" s="80"/>
      <c r="R20" s="80"/>
      <c r="S20" s="80"/>
      <c r="T20" s="80"/>
      <c r="U20" s="80"/>
      <c r="V20" s="80"/>
      <c r="W20" s="80"/>
      <c r="X20" s="80"/>
    </row>
    <row r="21" ht="20.25" customHeight="1" spans="1:24">
      <c r="A21" s="145" t="s">
        <v>195</v>
      </c>
      <c r="B21" s="145" t="s">
        <v>70</v>
      </c>
      <c r="C21" s="145" t="s">
        <v>218</v>
      </c>
      <c r="D21" s="145" t="s">
        <v>129</v>
      </c>
      <c r="E21" s="145" t="s">
        <v>128</v>
      </c>
      <c r="F21" s="145" t="s">
        <v>129</v>
      </c>
      <c r="G21" s="145" t="s">
        <v>219</v>
      </c>
      <c r="H21" s="145" t="s">
        <v>129</v>
      </c>
      <c r="I21" s="80">
        <v>871200</v>
      </c>
      <c r="J21" s="80">
        <v>871200</v>
      </c>
      <c r="K21" s="23"/>
      <c r="L21" s="23"/>
      <c r="M21" s="80">
        <v>871200</v>
      </c>
      <c r="N21" s="23"/>
      <c r="O21" s="80"/>
      <c r="P21" s="80"/>
      <c r="Q21" s="80"/>
      <c r="R21" s="80"/>
      <c r="S21" s="80"/>
      <c r="T21" s="80"/>
      <c r="U21" s="80"/>
      <c r="V21" s="80"/>
      <c r="W21" s="80"/>
      <c r="X21" s="80"/>
    </row>
    <row r="22" ht="20.25" customHeight="1" spans="1:24">
      <c r="A22" s="145" t="s">
        <v>195</v>
      </c>
      <c r="B22" s="145" t="s">
        <v>70</v>
      </c>
      <c r="C22" s="145" t="s">
        <v>220</v>
      </c>
      <c r="D22" s="145" t="s">
        <v>221</v>
      </c>
      <c r="E22" s="145" t="s">
        <v>108</v>
      </c>
      <c r="F22" s="145" t="s">
        <v>109</v>
      </c>
      <c r="G22" s="145" t="s">
        <v>222</v>
      </c>
      <c r="H22" s="145" t="s">
        <v>223</v>
      </c>
      <c r="I22" s="80">
        <v>8791200</v>
      </c>
      <c r="J22" s="80">
        <v>8791200</v>
      </c>
      <c r="K22" s="23"/>
      <c r="L22" s="23"/>
      <c r="M22" s="80">
        <v>8791200</v>
      </c>
      <c r="N22" s="23"/>
      <c r="O22" s="80"/>
      <c r="P22" s="80"/>
      <c r="Q22" s="80"/>
      <c r="R22" s="80"/>
      <c r="S22" s="80"/>
      <c r="T22" s="80"/>
      <c r="U22" s="80"/>
      <c r="V22" s="80"/>
      <c r="W22" s="80"/>
      <c r="X22" s="80"/>
    </row>
    <row r="23" ht="20.25" customHeight="1" spans="1:24">
      <c r="A23" s="145" t="s">
        <v>195</v>
      </c>
      <c r="B23" s="145" t="s">
        <v>70</v>
      </c>
      <c r="C23" s="145" t="s">
        <v>220</v>
      </c>
      <c r="D23" s="145" t="s">
        <v>221</v>
      </c>
      <c r="E23" s="145" t="s">
        <v>108</v>
      </c>
      <c r="F23" s="145" t="s">
        <v>109</v>
      </c>
      <c r="G23" s="145" t="s">
        <v>222</v>
      </c>
      <c r="H23" s="145" t="s">
        <v>223</v>
      </c>
      <c r="I23" s="80">
        <v>907200</v>
      </c>
      <c r="J23" s="80">
        <v>907200</v>
      </c>
      <c r="K23" s="23"/>
      <c r="L23" s="23"/>
      <c r="M23" s="80">
        <v>907200</v>
      </c>
      <c r="N23" s="23"/>
      <c r="O23" s="80"/>
      <c r="P23" s="80"/>
      <c r="Q23" s="80"/>
      <c r="R23" s="80"/>
      <c r="S23" s="80"/>
      <c r="T23" s="80"/>
      <c r="U23" s="80"/>
      <c r="V23" s="80"/>
      <c r="W23" s="80"/>
      <c r="X23" s="80"/>
    </row>
    <row r="24" ht="20.25" customHeight="1" spans="1:24">
      <c r="A24" s="145" t="s">
        <v>195</v>
      </c>
      <c r="B24" s="145" t="s">
        <v>70</v>
      </c>
      <c r="C24" s="145" t="s">
        <v>224</v>
      </c>
      <c r="D24" s="145" t="s">
        <v>225</v>
      </c>
      <c r="E24" s="145" t="s">
        <v>101</v>
      </c>
      <c r="F24" s="145" t="s">
        <v>102</v>
      </c>
      <c r="G24" s="145" t="s">
        <v>226</v>
      </c>
      <c r="H24" s="145" t="s">
        <v>227</v>
      </c>
      <c r="I24" s="80">
        <v>416400</v>
      </c>
      <c r="J24" s="80">
        <v>416400</v>
      </c>
      <c r="K24" s="23"/>
      <c r="L24" s="23"/>
      <c r="M24" s="80">
        <v>416400</v>
      </c>
      <c r="N24" s="23"/>
      <c r="O24" s="80"/>
      <c r="P24" s="80"/>
      <c r="Q24" s="80"/>
      <c r="R24" s="80"/>
      <c r="S24" s="80"/>
      <c r="T24" s="80"/>
      <c r="U24" s="80"/>
      <c r="V24" s="80"/>
      <c r="W24" s="80"/>
      <c r="X24" s="80"/>
    </row>
    <row r="25" ht="20.25" customHeight="1" spans="1:24">
      <c r="A25" s="145" t="s">
        <v>195</v>
      </c>
      <c r="B25" s="145" t="s">
        <v>70</v>
      </c>
      <c r="C25" s="145" t="s">
        <v>228</v>
      </c>
      <c r="D25" s="145" t="s">
        <v>229</v>
      </c>
      <c r="E25" s="145" t="s">
        <v>101</v>
      </c>
      <c r="F25" s="145" t="s">
        <v>102</v>
      </c>
      <c r="G25" s="145" t="s">
        <v>230</v>
      </c>
      <c r="H25" s="145" t="s">
        <v>229</v>
      </c>
      <c r="I25" s="80">
        <v>40267.44</v>
      </c>
      <c r="J25" s="80">
        <v>40267.44</v>
      </c>
      <c r="K25" s="23"/>
      <c r="L25" s="23"/>
      <c r="M25" s="80">
        <v>40267.44</v>
      </c>
      <c r="N25" s="23"/>
      <c r="O25" s="80"/>
      <c r="P25" s="80"/>
      <c r="Q25" s="80"/>
      <c r="R25" s="80"/>
      <c r="S25" s="80"/>
      <c r="T25" s="80"/>
      <c r="U25" s="80"/>
      <c r="V25" s="80"/>
      <c r="W25" s="80"/>
      <c r="X25" s="80"/>
    </row>
    <row r="26" ht="20.25" customHeight="1" spans="1:24">
      <c r="A26" s="145" t="s">
        <v>195</v>
      </c>
      <c r="B26" s="145" t="s">
        <v>70</v>
      </c>
      <c r="C26" s="145" t="s">
        <v>231</v>
      </c>
      <c r="D26" s="145" t="s">
        <v>232</v>
      </c>
      <c r="E26" s="145" t="s">
        <v>101</v>
      </c>
      <c r="F26" s="145" t="s">
        <v>102</v>
      </c>
      <c r="G26" s="145" t="s">
        <v>233</v>
      </c>
      <c r="H26" s="145" t="s">
        <v>234</v>
      </c>
      <c r="I26" s="80">
        <v>220000</v>
      </c>
      <c r="J26" s="80">
        <v>220000</v>
      </c>
      <c r="K26" s="23"/>
      <c r="L26" s="23"/>
      <c r="M26" s="80">
        <v>220000</v>
      </c>
      <c r="N26" s="23"/>
      <c r="O26" s="80"/>
      <c r="P26" s="80"/>
      <c r="Q26" s="80"/>
      <c r="R26" s="80"/>
      <c r="S26" s="80"/>
      <c r="T26" s="80"/>
      <c r="U26" s="80"/>
      <c r="V26" s="80"/>
      <c r="W26" s="80"/>
      <c r="X26" s="80"/>
    </row>
    <row r="27" ht="20.25" customHeight="1" spans="1:24">
      <c r="A27" s="145" t="s">
        <v>195</v>
      </c>
      <c r="B27" s="145" t="s">
        <v>70</v>
      </c>
      <c r="C27" s="145" t="s">
        <v>231</v>
      </c>
      <c r="D27" s="145" t="s">
        <v>232</v>
      </c>
      <c r="E27" s="145" t="s">
        <v>101</v>
      </c>
      <c r="F27" s="145" t="s">
        <v>102</v>
      </c>
      <c r="G27" s="145" t="s">
        <v>233</v>
      </c>
      <c r="H27" s="145" t="s">
        <v>234</v>
      </c>
      <c r="I27" s="80">
        <v>117705</v>
      </c>
      <c r="J27" s="80">
        <v>117705</v>
      </c>
      <c r="K27" s="23"/>
      <c r="L27" s="23"/>
      <c r="M27" s="80">
        <v>117705</v>
      </c>
      <c r="N27" s="23"/>
      <c r="O27" s="80"/>
      <c r="P27" s="80"/>
      <c r="Q27" s="80"/>
      <c r="R27" s="80"/>
      <c r="S27" s="80"/>
      <c r="T27" s="80"/>
      <c r="U27" s="80"/>
      <c r="V27" s="80"/>
      <c r="W27" s="80"/>
      <c r="X27" s="80"/>
    </row>
    <row r="28" ht="20.25" customHeight="1" spans="1:24">
      <c r="A28" s="145" t="s">
        <v>195</v>
      </c>
      <c r="B28" s="145" t="s">
        <v>70</v>
      </c>
      <c r="C28" s="145" t="s">
        <v>231</v>
      </c>
      <c r="D28" s="145" t="s">
        <v>232</v>
      </c>
      <c r="E28" s="145" t="s">
        <v>101</v>
      </c>
      <c r="F28" s="145" t="s">
        <v>102</v>
      </c>
      <c r="G28" s="145" t="s">
        <v>235</v>
      </c>
      <c r="H28" s="145" t="s">
        <v>236</v>
      </c>
      <c r="I28" s="80">
        <v>16515</v>
      </c>
      <c r="J28" s="80">
        <v>16515</v>
      </c>
      <c r="K28" s="23"/>
      <c r="L28" s="23"/>
      <c r="M28" s="80">
        <v>16515</v>
      </c>
      <c r="N28" s="23"/>
      <c r="O28" s="80"/>
      <c r="P28" s="80"/>
      <c r="Q28" s="80"/>
      <c r="R28" s="80"/>
      <c r="S28" s="80"/>
      <c r="T28" s="80"/>
      <c r="U28" s="80"/>
      <c r="V28" s="80"/>
      <c r="W28" s="80"/>
      <c r="X28" s="80"/>
    </row>
    <row r="29" ht="20.25" customHeight="1" spans="1:24">
      <c r="A29" s="145" t="s">
        <v>195</v>
      </c>
      <c r="B29" s="145" t="s">
        <v>70</v>
      </c>
      <c r="C29" s="145" t="s">
        <v>231</v>
      </c>
      <c r="D29" s="145" t="s">
        <v>232</v>
      </c>
      <c r="E29" s="145" t="s">
        <v>101</v>
      </c>
      <c r="F29" s="145" t="s">
        <v>102</v>
      </c>
      <c r="G29" s="145" t="s">
        <v>235</v>
      </c>
      <c r="H29" s="145" t="s">
        <v>236</v>
      </c>
      <c r="I29" s="80">
        <v>110000</v>
      </c>
      <c r="J29" s="80">
        <v>110000</v>
      </c>
      <c r="K29" s="23"/>
      <c r="L29" s="23"/>
      <c r="M29" s="80">
        <v>110000</v>
      </c>
      <c r="N29" s="23"/>
      <c r="O29" s="80"/>
      <c r="P29" s="80"/>
      <c r="Q29" s="80"/>
      <c r="R29" s="80"/>
      <c r="S29" s="80"/>
      <c r="T29" s="80"/>
      <c r="U29" s="80"/>
      <c r="V29" s="80"/>
      <c r="W29" s="80"/>
      <c r="X29" s="80"/>
    </row>
    <row r="30" ht="20.25" customHeight="1" spans="1:24">
      <c r="A30" s="145" t="s">
        <v>195</v>
      </c>
      <c r="B30" s="145" t="s">
        <v>70</v>
      </c>
      <c r="C30" s="145" t="s">
        <v>231</v>
      </c>
      <c r="D30" s="145" t="s">
        <v>232</v>
      </c>
      <c r="E30" s="145" t="s">
        <v>101</v>
      </c>
      <c r="F30" s="145" t="s">
        <v>102</v>
      </c>
      <c r="G30" s="145" t="s">
        <v>237</v>
      </c>
      <c r="H30" s="145" t="s">
        <v>238</v>
      </c>
      <c r="I30" s="80">
        <v>25515</v>
      </c>
      <c r="J30" s="80">
        <v>25515</v>
      </c>
      <c r="K30" s="23"/>
      <c r="L30" s="23"/>
      <c r="M30" s="80">
        <v>25515</v>
      </c>
      <c r="N30" s="23"/>
      <c r="O30" s="80"/>
      <c r="P30" s="80"/>
      <c r="Q30" s="80"/>
      <c r="R30" s="80"/>
      <c r="S30" s="80"/>
      <c r="T30" s="80"/>
      <c r="U30" s="80"/>
      <c r="V30" s="80"/>
      <c r="W30" s="80"/>
      <c r="X30" s="80"/>
    </row>
    <row r="31" ht="20.25" customHeight="1" spans="1:24">
      <c r="A31" s="145" t="s">
        <v>195</v>
      </c>
      <c r="B31" s="145" t="s">
        <v>70</v>
      </c>
      <c r="C31" s="145" t="s">
        <v>231</v>
      </c>
      <c r="D31" s="145" t="s">
        <v>232</v>
      </c>
      <c r="E31" s="145" t="s">
        <v>101</v>
      </c>
      <c r="F31" s="145" t="s">
        <v>102</v>
      </c>
      <c r="G31" s="145" t="s">
        <v>237</v>
      </c>
      <c r="H31" s="145" t="s">
        <v>238</v>
      </c>
      <c r="I31" s="80">
        <v>138800</v>
      </c>
      <c r="J31" s="80">
        <v>138800</v>
      </c>
      <c r="K31" s="23"/>
      <c r="L31" s="23"/>
      <c r="M31" s="80">
        <v>138800</v>
      </c>
      <c r="N31" s="23"/>
      <c r="O31" s="80"/>
      <c r="P31" s="80"/>
      <c r="Q31" s="80"/>
      <c r="R31" s="80"/>
      <c r="S31" s="80"/>
      <c r="T31" s="80"/>
      <c r="U31" s="80"/>
      <c r="V31" s="80"/>
      <c r="W31" s="80"/>
      <c r="X31" s="80"/>
    </row>
    <row r="32" ht="20.25" customHeight="1" spans="1:24">
      <c r="A32" s="145" t="s">
        <v>195</v>
      </c>
      <c r="B32" s="145" t="s">
        <v>70</v>
      </c>
      <c r="C32" s="145" t="s">
        <v>231</v>
      </c>
      <c r="D32" s="145" t="s">
        <v>232</v>
      </c>
      <c r="E32" s="145" t="s">
        <v>101</v>
      </c>
      <c r="F32" s="145" t="s">
        <v>102</v>
      </c>
      <c r="G32" s="145" t="s">
        <v>239</v>
      </c>
      <c r="H32" s="145" t="s">
        <v>240</v>
      </c>
      <c r="I32" s="80">
        <v>46485</v>
      </c>
      <c r="J32" s="80">
        <v>46485</v>
      </c>
      <c r="K32" s="23"/>
      <c r="L32" s="23"/>
      <c r="M32" s="80">
        <v>46485</v>
      </c>
      <c r="N32" s="23"/>
      <c r="O32" s="80"/>
      <c r="P32" s="80"/>
      <c r="Q32" s="80"/>
      <c r="R32" s="80"/>
      <c r="S32" s="80"/>
      <c r="T32" s="80"/>
      <c r="U32" s="80"/>
      <c r="V32" s="80"/>
      <c r="W32" s="80"/>
      <c r="X32" s="80"/>
    </row>
    <row r="33" ht="20.25" customHeight="1" spans="1:24">
      <c r="A33" s="145" t="s">
        <v>195</v>
      </c>
      <c r="B33" s="145" t="s">
        <v>70</v>
      </c>
      <c r="C33" s="145" t="s">
        <v>231</v>
      </c>
      <c r="D33" s="145" t="s">
        <v>232</v>
      </c>
      <c r="E33" s="145" t="s">
        <v>101</v>
      </c>
      <c r="F33" s="145" t="s">
        <v>102</v>
      </c>
      <c r="G33" s="145" t="s">
        <v>239</v>
      </c>
      <c r="H33" s="145" t="s">
        <v>240</v>
      </c>
      <c r="I33" s="80">
        <v>20000</v>
      </c>
      <c r="J33" s="80">
        <v>20000</v>
      </c>
      <c r="K33" s="23"/>
      <c r="L33" s="23"/>
      <c r="M33" s="80">
        <v>20000</v>
      </c>
      <c r="N33" s="23"/>
      <c r="O33" s="80"/>
      <c r="P33" s="80"/>
      <c r="Q33" s="80"/>
      <c r="R33" s="80"/>
      <c r="S33" s="80"/>
      <c r="T33" s="80"/>
      <c r="U33" s="80"/>
      <c r="V33" s="80"/>
      <c r="W33" s="80"/>
      <c r="X33" s="80"/>
    </row>
    <row r="34" ht="20.25" customHeight="1" spans="1:24">
      <c r="A34" s="145" t="s">
        <v>195</v>
      </c>
      <c r="B34" s="145" t="s">
        <v>70</v>
      </c>
      <c r="C34" s="145" t="s">
        <v>231</v>
      </c>
      <c r="D34" s="145" t="s">
        <v>232</v>
      </c>
      <c r="E34" s="145" t="s">
        <v>101</v>
      </c>
      <c r="F34" s="145" t="s">
        <v>102</v>
      </c>
      <c r="G34" s="145" t="s">
        <v>241</v>
      </c>
      <c r="H34" s="145" t="s">
        <v>242</v>
      </c>
      <c r="I34" s="80">
        <v>54000</v>
      </c>
      <c r="J34" s="80">
        <v>54000</v>
      </c>
      <c r="K34" s="23"/>
      <c r="L34" s="23"/>
      <c r="M34" s="80">
        <v>54000</v>
      </c>
      <c r="N34" s="23"/>
      <c r="O34" s="80"/>
      <c r="P34" s="80"/>
      <c r="Q34" s="80"/>
      <c r="R34" s="80"/>
      <c r="S34" s="80"/>
      <c r="T34" s="80"/>
      <c r="U34" s="80"/>
      <c r="V34" s="80"/>
      <c r="W34" s="80"/>
      <c r="X34" s="80"/>
    </row>
    <row r="35" ht="20.25" customHeight="1" spans="1:24">
      <c r="A35" s="145" t="s">
        <v>195</v>
      </c>
      <c r="B35" s="145" t="s">
        <v>70</v>
      </c>
      <c r="C35" s="145" t="s">
        <v>231</v>
      </c>
      <c r="D35" s="145" t="s">
        <v>232</v>
      </c>
      <c r="E35" s="145" t="s">
        <v>101</v>
      </c>
      <c r="F35" s="145" t="s">
        <v>102</v>
      </c>
      <c r="G35" s="145" t="s">
        <v>243</v>
      </c>
      <c r="H35" s="145" t="s">
        <v>244</v>
      </c>
      <c r="I35" s="80">
        <v>94500</v>
      </c>
      <c r="J35" s="80">
        <v>94500</v>
      </c>
      <c r="K35" s="23"/>
      <c r="L35" s="23"/>
      <c r="M35" s="80">
        <v>94500</v>
      </c>
      <c r="N35" s="23"/>
      <c r="O35" s="80"/>
      <c r="P35" s="80"/>
      <c r="Q35" s="80"/>
      <c r="R35" s="80"/>
      <c r="S35" s="80"/>
      <c r="T35" s="80"/>
      <c r="U35" s="80"/>
      <c r="V35" s="80"/>
      <c r="W35" s="80"/>
      <c r="X35" s="80"/>
    </row>
    <row r="36" ht="20.25" customHeight="1" spans="1:24">
      <c r="A36" s="145" t="s">
        <v>195</v>
      </c>
      <c r="B36" s="145" t="s">
        <v>70</v>
      </c>
      <c r="C36" s="145" t="s">
        <v>231</v>
      </c>
      <c r="D36" s="145" t="s">
        <v>232</v>
      </c>
      <c r="E36" s="145" t="s">
        <v>101</v>
      </c>
      <c r="F36" s="145" t="s">
        <v>102</v>
      </c>
      <c r="G36" s="145" t="s">
        <v>245</v>
      </c>
      <c r="H36" s="145" t="s">
        <v>246</v>
      </c>
      <c r="I36" s="80">
        <v>300000</v>
      </c>
      <c r="J36" s="80">
        <v>300000</v>
      </c>
      <c r="K36" s="23"/>
      <c r="L36" s="23"/>
      <c r="M36" s="80">
        <v>300000</v>
      </c>
      <c r="N36" s="23"/>
      <c r="O36" s="80"/>
      <c r="P36" s="80"/>
      <c r="Q36" s="80"/>
      <c r="R36" s="80"/>
      <c r="S36" s="80"/>
      <c r="T36" s="80"/>
      <c r="U36" s="80"/>
      <c r="V36" s="80"/>
      <c r="W36" s="80"/>
      <c r="X36" s="80"/>
    </row>
    <row r="37" ht="20.25" customHeight="1" spans="1:24">
      <c r="A37" s="145" t="s">
        <v>195</v>
      </c>
      <c r="B37" s="145" t="s">
        <v>70</v>
      </c>
      <c r="C37" s="145" t="s">
        <v>231</v>
      </c>
      <c r="D37" s="145" t="s">
        <v>232</v>
      </c>
      <c r="E37" s="145" t="s">
        <v>101</v>
      </c>
      <c r="F37" s="145" t="s">
        <v>102</v>
      </c>
      <c r="G37" s="145" t="s">
        <v>245</v>
      </c>
      <c r="H37" s="145" t="s">
        <v>246</v>
      </c>
      <c r="I37" s="80">
        <v>72000</v>
      </c>
      <c r="J37" s="80">
        <v>72000</v>
      </c>
      <c r="K37" s="23"/>
      <c r="L37" s="23"/>
      <c r="M37" s="80">
        <v>72000</v>
      </c>
      <c r="N37" s="23"/>
      <c r="O37" s="80"/>
      <c r="P37" s="80"/>
      <c r="Q37" s="80"/>
      <c r="R37" s="80"/>
      <c r="S37" s="80"/>
      <c r="T37" s="80"/>
      <c r="U37" s="80"/>
      <c r="V37" s="80"/>
      <c r="W37" s="80"/>
      <c r="X37" s="80"/>
    </row>
    <row r="38" ht="20.25" customHeight="1" spans="1:24">
      <c r="A38" s="145" t="s">
        <v>195</v>
      </c>
      <c r="B38" s="145" t="s">
        <v>70</v>
      </c>
      <c r="C38" s="145" t="s">
        <v>231</v>
      </c>
      <c r="D38" s="145" t="s">
        <v>232</v>
      </c>
      <c r="E38" s="145" t="s">
        <v>101</v>
      </c>
      <c r="F38" s="145" t="s">
        <v>102</v>
      </c>
      <c r="G38" s="145" t="s">
        <v>247</v>
      </c>
      <c r="H38" s="145" t="s">
        <v>248</v>
      </c>
      <c r="I38" s="80">
        <v>47200</v>
      </c>
      <c r="J38" s="80">
        <v>47200</v>
      </c>
      <c r="K38" s="23"/>
      <c r="L38" s="23"/>
      <c r="M38" s="80">
        <v>47200</v>
      </c>
      <c r="N38" s="23"/>
      <c r="O38" s="80"/>
      <c r="P38" s="80"/>
      <c r="Q38" s="80"/>
      <c r="R38" s="80"/>
      <c r="S38" s="80"/>
      <c r="T38" s="80"/>
      <c r="U38" s="80"/>
      <c r="V38" s="80"/>
      <c r="W38" s="80"/>
      <c r="X38" s="80"/>
    </row>
    <row r="39" ht="20.25" customHeight="1" spans="1:24">
      <c r="A39" s="145" t="s">
        <v>195</v>
      </c>
      <c r="B39" s="145" t="s">
        <v>70</v>
      </c>
      <c r="C39" s="145" t="s">
        <v>231</v>
      </c>
      <c r="D39" s="145" t="s">
        <v>232</v>
      </c>
      <c r="E39" s="145" t="s">
        <v>101</v>
      </c>
      <c r="F39" s="145" t="s">
        <v>102</v>
      </c>
      <c r="G39" s="145" t="s">
        <v>249</v>
      </c>
      <c r="H39" s="145" t="s">
        <v>250</v>
      </c>
      <c r="I39" s="80">
        <v>18000</v>
      </c>
      <c r="J39" s="80">
        <v>18000</v>
      </c>
      <c r="K39" s="23"/>
      <c r="L39" s="23"/>
      <c r="M39" s="80">
        <v>18000</v>
      </c>
      <c r="N39" s="23"/>
      <c r="O39" s="80"/>
      <c r="P39" s="80"/>
      <c r="Q39" s="80"/>
      <c r="R39" s="80"/>
      <c r="S39" s="80"/>
      <c r="T39" s="80"/>
      <c r="U39" s="80"/>
      <c r="V39" s="80"/>
      <c r="W39" s="80"/>
      <c r="X39" s="80"/>
    </row>
    <row r="40" ht="20.25" customHeight="1" spans="1:24">
      <c r="A40" s="145" t="s">
        <v>195</v>
      </c>
      <c r="B40" s="145" t="s">
        <v>70</v>
      </c>
      <c r="C40" s="145" t="s">
        <v>231</v>
      </c>
      <c r="D40" s="145" t="s">
        <v>232</v>
      </c>
      <c r="E40" s="145" t="s">
        <v>101</v>
      </c>
      <c r="F40" s="145" t="s">
        <v>102</v>
      </c>
      <c r="G40" s="145" t="s">
        <v>249</v>
      </c>
      <c r="H40" s="145" t="s">
        <v>250</v>
      </c>
      <c r="I40" s="80">
        <v>20000</v>
      </c>
      <c r="J40" s="80">
        <v>20000</v>
      </c>
      <c r="K40" s="23"/>
      <c r="L40" s="23"/>
      <c r="M40" s="80">
        <v>20000</v>
      </c>
      <c r="N40" s="23"/>
      <c r="O40" s="80"/>
      <c r="P40" s="80"/>
      <c r="Q40" s="80"/>
      <c r="R40" s="80"/>
      <c r="S40" s="80"/>
      <c r="T40" s="80"/>
      <c r="U40" s="80"/>
      <c r="V40" s="80"/>
      <c r="W40" s="80"/>
      <c r="X40" s="80"/>
    </row>
    <row r="41" ht="20.25" customHeight="1" spans="1:24">
      <c r="A41" s="145" t="s">
        <v>195</v>
      </c>
      <c r="B41" s="145" t="s">
        <v>70</v>
      </c>
      <c r="C41" s="145" t="s">
        <v>231</v>
      </c>
      <c r="D41" s="145" t="s">
        <v>232</v>
      </c>
      <c r="E41" s="145" t="s">
        <v>101</v>
      </c>
      <c r="F41" s="145" t="s">
        <v>102</v>
      </c>
      <c r="G41" s="145" t="s">
        <v>251</v>
      </c>
      <c r="H41" s="145" t="s">
        <v>252</v>
      </c>
      <c r="I41" s="80">
        <v>3314000</v>
      </c>
      <c r="J41" s="80">
        <v>3314000</v>
      </c>
      <c r="K41" s="23"/>
      <c r="L41" s="23"/>
      <c r="M41" s="80">
        <v>3314000</v>
      </c>
      <c r="N41" s="23"/>
      <c r="O41" s="80"/>
      <c r="P41" s="80"/>
      <c r="Q41" s="80"/>
      <c r="R41" s="80"/>
      <c r="S41" s="80"/>
      <c r="T41" s="80"/>
      <c r="U41" s="80"/>
      <c r="V41" s="80"/>
      <c r="W41" s="80"/>
      <c r="X41" s="80"/>
    </row>
    <row r="42" ht="20.25" customHeight="1" spans="1:24">
      <c r="A42" s="145" t="s">
        <v>195</v>
      </c>
      <c r="B42" s="145" t="s">
        <v>70</v>
      </c>
      <c r="C42" s="145" t="s">
        <v>231</v>
      </c>
      <c r="D42" s="145" t="s">
        <v>232</v>
      </c>
      <c r="E42" s="145" t="s">
        <v>101</v>
      </c>
      <c r="F42" s="145" t="s">
        <v>102</v>
      </c>
      <c r="G42" s="145" t="s">
        <v>253</v>
      </c>
      <c r="H42" s="145" t="s">
        <v>254</v>
      </c>
      <c r="I42" s="80">
        <v>180000</v>
      </c>
      <c r="J42" s="80">
        <v>180000</v>
      </c>
      <c r="K42" s="23"/>
      <c r="L42" s="23"/>
      <c r="M42" s="80">
        <v>180000</v>
      </c>
      <c r="N42" s="23"/>
      <c r="O42" s="80"/>
      <c r="P42" s="80"/>
      <c r="Q42" s="80"/>
      <c r="R42" s="80"/>
      <c r="S42" s="80"/>
      <c r="T42" s="80"/>
      <c r="U42" s="80"/>
      <c r="V42" s="80"/>
      <c r="W42" s="80"/>
      <c r="X42" s="80"/>
    </row>
    <row r="43" ht="20.25" customHeight="1" spans="1:24">
      <c r="A43" s="145" t="s">
        <v>195</v>
      </c>
      <c r="B43" s="145" t="s">
        <v>70</v>
      </c>
      <c r="C43" s="145" t="s">
        <v>231</v>
      </c>
      <c r="D43" s="145" t="s">
        <v>232</v>
      </c>
      <c r="E43" s="145" t="s">
        <v>101</v>
      </c>
      <c r="F43" s="145" t="s">
        <v>102</v>
      </c>
      <c r="G43" s="145" t="s">
        <v>255</v>
      </c>
      <c r="H43" s="145" t="s">
        <v>256</v>
      </c>
      <c r="I43" s="80">
        <v>135000</v>
      </c>
      <c r="J43" s="80">
        <v>135000</v>
      </c>
      <c r="K43" s="23"/>
      <c r="L43" s="23"/>
      <c r="M43" s="80">
        <v>135000</v>
      </c>
      <c r="N43" s="23"/>
      <c r="O43" s="80"/>
      <c r="P43" s="80"/>
      <c r="Q43" s="80"/>
      <c r="R43" s="80"/>
      <c r="S43" s="80"/>
      <c r="T43" s="80"/>
      <c r="U43" s="80"/>
      <c r="V43" s="80"/>
      <c r="W43" s="80"/>
      <c r="X43" s="80"/>
    </row>
    <row r="44" ht="20.25" customHeight="1" spans="1:24">
      <c r="A44" s="145" t="s">
        <v>195</v>
      </c>
      <c r="B44" s="145" t="s">
        <v>70</v>
      </c>
      <c r="C44" s="145" t="s">
        <v>231</v>
      </c>
      <c r="D44" s="145" t="s">
        <v>232</v>
      </c>
      <c r="E44" s="145" t="s">
        <v>101</v>
      </c>
      <c r="F44" s="145" t="s">
        <v>102</v>
      </c>
      <c r="G44" s="145" t="s">
        <v>226</v>
      </c>
      <c r="H44" s="145" t="s">
        <v>227</v>
      </c>
      <c r="I44" s="80">
        <v>41640</v>
      </c>
      <c r="J44" s="80">
        <v>41640</v>
      </c>
      <c r="K44" s="23"/>
      <c r="L44" s="23"/>
      <c r="M44" s="80">
        <v>41640</v>
      </c>
      <c r="N44" s="23"/>
      <c r="O44" s="80"/>
      <c r="P44" s="80"/>
      <c r="Q44" s="80"/>
      <c r="R44" s="80"/>
      <c r="S44" s="80"/>
      <c r="T44" s="80"/>
      <c r="U44" s="80"/>
      <c r="V44" s="80"/>
      <c r="W44" s="80"/>
      <c r="X44" s="80"/>
    </row>
    <row r="45" ht="20.25" customHeight="1" spans="1:24">
      <c r="A45" s="145" t="s">
        <v>195</v>
      </c>
      <c r="B45" s="145" t="s">
        <v>70</v>
      </c>
      <c r="C45" s="145" t="s">
        <v>231</v>
      </c>
      <c r="D45" s="145" t="s">
        <v>232</v>
      </c>
      <c r="E45" s="145" t="s">
        <v>101</v>
      </c>
      <c r="F45" s="145" t="s">
        <v>102</v>
      </c>
      <c r="G45" s="145" t="s">
        <v>257</v>
      </c>
      <c r="H45" s="145" t="s">
        <v>258</v>
      </c>
      <c r="I45" s="80">
        <v>92000</v>
      </c>
      <c r="J45" s="80">
        <v>92000</v>
      </c>
      <c r="K45" s="23"/>
      <c r="L45" s="23"/>
      <c r="M45" s="80">
        <v>92000</v>
      </c>
      <c r="N45" s="23"/>
      <c r="O45" s="80"/>
      <c r="P45" s="80"/>
      <c r="Q45" s="80"/>
      <c r="R45" s="80"/>
      <c r="S45" s="80"/>
      <c r="T45" s="80"/>
      <c r="U45" s="80"/>
      <c r="V45" s="80"/>
      <c r="W45" s="80"/>
      <c r="X45" s="80"/>
    </row>
    <row r="46" ht="20.25" customHeight="1" spans="1:24">
      <c r="A46" s="145" t="s">
        <v>195</v>
      </c>
      <c r="B46" s="145" t="s">
        <v>70</v>
      </c>
      <c r="C46" s="145" t="s">
        <v>231</v>
      </c>
      <c r="D46" s="145" t="s">
        <v>232</v>
      </c>
      <c r="E46" s="145" t="s">
        <v>101</v>
      </c>
      <c r="F46" s="145" t="s">
        <v>102</v>
      </c>
      <c r="G46" s="145" t="s">
        <v>257</v>
      </c>
      <c r="H46" s="145" t="s">
        <v>258</v>
      </c>
      <c r="I46" s="80">
        <v>150000</v>
      </c>
      <c r="J46" s="80">
        <v>150000</v>
      </c>
      <c r="K46" s="23"/>
      <c r="L46" s="23"/>
      <c r="M46" s="80">
        <v>150000</v>
      </c>
      <c r="N46" s="23"/>
      <c r="O46" s="80"/>
      <c r="P46" s="80"/>
      <c r="Q46" s="80"/>
      <c r="R46" s="80"/>
      <c r="S46" s="80"/>
      <c r="T46" s="80"/>
      <c r="U46" s="80"/>
      <c r="V46" s="80"/>
      <c r="W46" s="80"/>
      <c r="X46" s="80"/>
    </row>
    <row r="47" ht="20.25" customHeight="1" spans="1:24">
      <c r="A47" s="145" t="s">
        <v>195</v>
      </c>
      <c r="B47" s="145" t="s">
        <v>70</v>
      </c>
      <c r="C47" s="145" t="s">
        <v>231</v>
      </c>
      <c r="D47" s="145" t="s">
        <v>232</v>
      </c>
      <c r="E47" s="145" t="s">
        <v>101</v>
      </c>
      <c r="F47" s="145" t="s">
        <v>102</v>
      </c>
      <c r="G47" s="145" t="s">
        <v>257</v>
      </c>
      <c r="H47" s="145" t="s">
        <v>258</v>
      </c>
      <c r="I47" s="80">
        <v>389800</v>
      </c>
      <c r="J47" s="80">
        <v>389800</v>
      </c>
      <c r="K47" s="23"/>
      <c r="L47" s="23"/>
      <c r="M47" s="80">
        <v>389800</v>
      </c>
      <c r="N47" s="23"/>
      <c r="O47" s="80"/>
      <c r="P47" s="80"/>
      <c r="Q47" s="80"/>
      <c r="R47" s="80"/>
      <c r="S47" s="80"/>
      <c r="T47" s="80"/>
      <c r="U47" s="80"/>
      <c r="V47" s="80"/>
      <c r="W47" s="80"/>
      <c r="X47" s="80"/>
    </row>
    <row r="48" ht="20.25" customHeight="1" spans="1:24">
      <c r="A48" s="145" t="s">
        <v>195</v>
      </c>
      <c r="B48" s="145" t="s">
        <v>70</v>
      </c>
      <c r="C48" s="145" t="s">
        <v>231</v>
      </c>
      <c r="D48" s="145" t="s">
        <v>232</v>
      </c>
      <c r="E48" s="145" t="s">
        <v>101</v>
      </c>
      <c r="F48" s="145" t="s">
        <v>102</v>
      </c>
      <c r="G48" s="145" t="s">
        <v>257</v>
      </c>
      <c r="H48" s="145" t="s">
        <v>258</v>
      </c>
      <c r="I48" s="80">
        <v>21600</v>
      </c>
      <c r="J48" s="80">
        <v>21600</v>
      </c>
      <c r="K48" s="23"/>
      <c r="L48" s="23"/>
      <c r="M48" s="80">
        <v>21600</v>
      </c>
      <c r="N48" s="23"/>
      <c r="O48" s="80"/>
      <c r="P48" s="80"/>
      <c r="Q48" s="80"/>
      <c r="R48" s="80"/>
      <c r="S48" s="80"/>
      <c r="T48" s="80"/>
      <c r="U48" s="80"/>
      <c r="V48" s="80"/>
      <c r="W48" s="80"/>
      <c r="X48" s="80"/>
    </row>
    <row r="49" ht="20.25" customHeight="1" spans="1:24">
      <c r="A49" s="145" t="s">
        <v>195</v>
      </c>
      <c r="B49" s="145" t="s">
        <v>70</v>
      </c>
      <c r="C49" s="145" t="s">
        <v>231</v>
      </c>
      <c r="D49" s="145" t="s">
        <v>232</v>
      </c>
      <c r="E49" s="145" t="s">
        <v>101</v>
      </c>
      <c r="F49" s="145" t="s">
        <v>102</v>
      </c>
      <c r="G49" s="145" t="s">
        <v>257</v>
      </c>
      <c r="H49" s="145" t="s">
        <v>258</v>
      </c>
      <c r="I49" s="80">
        <v>221000</v>
      </c>
      <c r="J49" s="80">
        <v>221000</v>
      </c>
      <c r="K49" s="23"/>
      <c r="L49" s="23"/>
      <c r="M49" s="80">
        <v>221000</v>
      </c>
      <c r="N49" s="23"/>
      <c r="O49" s="80"/>
      <c r="P49" s="80"/>
      <c r="Q49" s="80"/>
      <c r="R49" s="80"/>
      <c r="S49" s="80"/>
      <c r="T49" s="80"/>
      <c r="U49" s="80"/>
      <c r="V49" s="80"/>
      <c r="W49" s="80"/>
      <c r="X49" s="80"/>
    </row>
    <row r="50" ht="20.25" customHeight="1" spans="1:24">
      <c r="A50" s="145" t="s">
        <v>195</v>
      </c>
      <c r="B50" s="145" t="s">
        <v>70</v>
      </c>
      <c r="C50" s="145" t="s">
        <v>259</v>
      </c>
      <c r="D50" s="145" t="s">
        <v>173</v>
      </c>
      <c r="E50" s="145" t="s">
        <v>101</v>
      </c>
      <c r="F50" s="145" t="s">
        <v>102</v>
      </c>
      <c r="G50" s="145" t="s">
        <v>260</v>
      </c>
      <c r="H50" s="145" t="s">
        <v>173</v>
      </c>
      <c r="I50" s="80">
        <v>10500</v>
      </c>
      <c r="J50" s="80">
        <v>10500</v>
      </c>
      <c r="K50" s="23"/>
      <c r="L50" s="23"/>
      <c r="M50" s="80">
        <v>10500</v>
      </c>
      <c r="N50" s="23"/>
      <c r="O50" s="80"/>
      <c r="P50" s="80"/>
      <c r="Q50" s="80"/>
      <c r="R50" s="80"/>
      <c r="S50" s="80"/>
      <c r="T50" s="80"/>
      <c r="U50" s="80"/>
      <c r="V50" s="80"/>
      <c r="W50" s="80"/>
      <c r="X50" s="80"/>
    </row>
    <row r="51" ht="20.25" customHeight="1" spans="1:24">
      <c r="A51" s="145" t="s">
        <v>195</v>
      </c>
      <c r="B51" s="145" t="s">
        <v>70</v>
      </c>
      <c r="C51" s="145" t="s">
        <v>261</v>
      </c>
      <c r="D51" s="145" t="s">
        <v>262</v>
      </c>
      <c r="E51" s="145" t="s">
        <v>101</v>
      </c>
      <c r="F51" s="145" t="s">
        <v>102</v>
      </c>
      <c r="G51" s="145" t="s">
        <v>202</v>
      </c>
      <c r="H51" s="145" t="s">
        <v>203</v>
      </c>
      <c r="I51" s="80">
        <v>1159680</v>
      </c>
      <c r="J51" s="80">
        <v>1159680</v>
      </c>
      <c r="K51" s="23"/>
      <c r="L51" s="23"/>
      <c r="M51" s="80">
        <v>1159680</v>
      </c>
      <c r="N51" s="23"/>
      <c r="O51" s="80"/>
      <c r="P51" s="80"/>
      <c r="Q51" s="80"/>
      <c r="R51" s="80"/>
      <c r="S51" s="80"/>
      <c r="T51" s="80"/>
      <c r="U51" s="80"/>
      <c r="V51" s="80"/>
      <c r="W51" s="80"/>
      <c r="X51" s="80"/>
    </row>
    <row r="52" ht="20.25" customHeight="1" spans="1:24">
      <c r="A52" s="145" t="s">
        <v>195</v>
      </c>
      <c r="B52" s="145" t="s">
        <v>70</v>
      </c>
      <c r="C52" s="145" t="s">
        <v>261</v>
      </c>
      <c r="D52" s="145" t="s">
        <v>262</v>
      </c>
      <c r="E52" s="145" t="s">
        <v>101</v>
      </c>
      <c r="F52" s="145" t="s">
        <v>102</v>
      </c>
      <c r="G52" s="145" t="s">
        <v>202</v>
      </c>
      <c r="H52" s="145" t="s">
        <v>203</v>
      </c>
      <c r="I52" s="80">
        <v>900000</v>
      </c>
      <c r="J52" s="80">
        <v>900000</v>
      </c>
      <c r="K52" s="23"/>
      <c r="L52" s="23"/>
      <c r="M52" s="80">
        <v>900000</v>
      </c>
      <c r="N52" s="23"/>
      <c r="O52" s="80"/>
      <c r="P52" s="80"/>
      <c r="Q52" s="80"/>
      <c r="R52" s="80"/>
      <c r="S52" s="80"/>
      <c r="T52" s="80"/>
      <c r="U52" s="80"/>
      <c r="V52" s="80"/>
      <c r="W52" s="80"/>
      <c r="X52" s="80"/>
    </row>
    <row r="53" ht="20.25" customHeight="1" spans="1:24">
      <c r="A53" s="145" t="s">
        <v>195</v>
      </c>
      <c r="B53" s="145" t="s">
        <v>70</v>
      </c>
      <c r="C53" s="145" t="s">
        <v>263</v>
      </c>
      <c r="D53" s="145" t="s">
        <v>264</v>
      </c>
      <c r="E53" s="145" t="s">
        <v>108</v>
      </c>
      <c r="F53" s="145" t="s">
        <v>109</v>
      </c>
      <c r="G53" s="145" t="s">
        <v>222</v>
      </c>
      <c r="H53" s="145" t="s">
        <v>223</v>
      </c>
      <c r="I53" s="80">
        <v>1221220</v>
      </c>
      <c r="J53" s="80">
        <v>1221220</v>
      </c>
      <c r="K53" s="23"/>
      <c r="L53" s="23"/>
      <c r="M53" s="80">
        <v>1221220</v>
      </c>
      <c r="N53" s="23"/>
      <c r="O53" s="80"/>
      <c r="P53" s="80"/>
      <c r="Q53" s="80"/>
      <c r="R53" s="80"/>
      <c r="S53" s="80"/>
      <c r="T53" s="80"/>
      <c r="U53" s="80"/>
      <c r="V53" s="80"/>
      <c r="W53" s="80"/>
      <c r="X53" s="80"/>
    </row>
    <row r="54" ht="20.25" customHeight="1" spans="1:24">
      <c r="A54" s="145" t="s">
        <v>195</v>
      </c>
      <c r="B54" s="145" t="s">
        <v>70</v>
      </c>
      <c r="C54" s="145" t="s">
        <v>265</v>
      </c>
      <c r="D54" s="145" t="s">
        <v>266</v>
      </c>
      <c r="E54" s="145" t="s">
        <v>101</v>
      </c>
      <c r="F54" s="145" t="s">
        <v>102</v>
      </c>
      <c r="G54" s="145" t="s">
        <v>267</v>
      </c>
      <c r="H54" s="145" t="s">
        <v>268</v>
      </c>
      <c r="I54" s="80">
        <v>536292.24</v>
      </c>
      <c r="J54" s="80">
        <v>536292.24</v>
      </c>
      <c r="K54" s="23"/>
      <c r="L54" s="23"/>
      <c r="M54" s="80">
        <v>536292.24</v>
      </c>
      <c r="N54" s="23"/>
      <c r="O54" s="80"/>
      <c r="P54" s="80"/>
      <c r="Q54" s="80"/>
      <c r="R54" s="80"/>
      <c r="S54" s="80"/>
      <c r="T54" s="80"/>
      <c r="U54" s="80"/>
      <c r="V54" s="80"/>
      <c r="W54" s="80"/>
      <c r="X54" s="80"/>
    </row>
    <row r="55" ht="20.25" customHeight="1" spans="1:24">
      <c r="A55" s="145" t="s">
        <v>195</v>
      </c>
      <c r="B55" s="145" t="s">
        <v>70</v>
      </c>
      <c r="C55" s="145" t="s">
        <v>265</v>
      </c>
      <c r="D55" s="145" t="s">
        <v>266</v>
      </c>
      <c r="E55" s="145" t="s">
        <v>101</v>
      </c>
      <c r="F55" s="145" t="s">
        <v>102</v>
      </c>
      <c r="G55" s="145" t="s">
        <v>267</v>
      </c>
      <c r="H55" s="145" t="s">
        <v>268</v>
      </c>
      <c r="I55" s="80">
        <v>255707.76</v>
      </c>
      <c r="J55" s="80">
        <v>255707.76</v>
      </c>
      <c r="K55" s="23"/>
      <c r="L55" s="23"/>
      <c r="M55" s="80">
        <v>255707.76</v>
      </c>
      <c r="N55" s="23"/>
      <c r="O55" s="80"/>
      <c r="P55" s="80"/>
      <c r="Q55" s="80"/>
      <c r="R55" s="80"/>
      <c r="S55" s="80"/>
      <c r="T55" s="80"/>
      <c r="U55" s="80"/>
      <c r="V55" s="80"/>
      <c r="W55" s="80"/>
      <c r="X55" s="80"/>
    </row>
    <row r="56" ht="17.25" customHeight="1" spans="1:24">
      <c r="A56" s="32" t="s">
        <v>168</v>
      </c>
      <c r="B56" s="33"/>
      <c r="C56" s="146"/>
      <c r="D56" s="146"/>
      <c r="E56" s="146"/>
      <c r="F56" s="146"/>
      <c r="G56" s="146"/>
      <c r="H56" s="147"/>
      <c r="I56" s="80">
        <v>28320779.44</v>
      </c>
      <c r="J56" s="80">
        <v>28320779.44</v>
      </c>
      <c r="K56" s="80"/>
      <c r="L56" s="80"/>
      <c r="M56" s="80">
        <v>28320779.44</v>
      </c>
      <c r="N56" s="80"/>
      <c r="O56" s="80"/>
      <c r="P56" s="80"/>
      <c r="Q56" s="80"/>
      <c r="R56" s="80"/>
      <c r="S56" s="80"/>
      <c r="T56" s="80"/>
      <c r="U56" s="80"/>
      <c r="V56" s="80"/>
      <c r="W56" s="80"/>
      <c r="X56" s="80"/>
    </row>
  </sheetData>
  <mergeCells count="31">
    <mergeCell ref="A2:X2"/>
    <mergeCell ref="A3:H3"/>
    <mergeCell ref="I4:X4"/>
    <mergeCell ref="J5:N5"/>
    <mergeCell ref="O5:Q5"/>
    <mergeCell ref="S5:X5"/>
    <mergeCell ref="A56:H5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A3" workbookViewId="0">
      <selection activeCell="C9" sqref="C9"/>
    </sheetView>
  </sheetViews>
  <sheetFormatPr defaultColWidth="9.13888888888889" defaultRowHeight="14.25" customHeight="1"/>
  <cols>
    <col min="1" max="1" width="10.287037037037"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35"/>
      <c r="E1" s="1"/>
      <c r="F1" s="1"/>
      <c r="G1" s="1"/>
      <c r="H1" s="1"/>
      <c r="U1" s="135"/>
      <c r="W1" s="140" t="s">
        <v>269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"单位名称："&amp;"昆明市老干部活动中心（昆明老年大学）"</f>
        <v>单位名称：昆明市老干部活动中心（昆明老年大学）</v>
      </c>
      <c r="B3" s="5"/>
      <c r="C3" s="5"/>
      <c r="D3" s="5"/>
      <c r="E3" s="5"/>
      <c r="F3" s="5"/>
      <c r="G3" s="5"/>
      <c r="H3" s="5"/>
      <c r="I3" s="6"/>
      <c r="J3" s="6"/>
      <c r="K3" s="6"/>
      <c r="L3" s="6"/>
      <c r="M3" s="6"/>
      <c r="N3" s="6"/>
      <c r="O3" s="6"/>
      <c r="P3" s="6"/>
      <c r="Q3" s="6"/>
      <c r="U3" s="135"/>
      <c r="W3" s="118" t="s">
        <v>1</v>
      </c>
    </row>
    <row r="4" ht="21.75" customHeight="1" spans="1:23">
      <c r="A4" s="8" t="s">
        <v>270</v>
      </c>
      <c r="B4" s="9" t="s">
        <v>179</v>
      </c>
      <c r="C4" s="8" t="s">
        <v>180</v>
      </c>
      <c r="D4" s="8" t="s">
        <v>271</v>
      </c>
      <c r="E4" s="9" t="s">
        <v>181</v>
      </c>
      <c r="F4" s="9" t="s">
        <v>182</v>
      </c>
      <c r="G4" s="9" t="s">
        <v>272</v>
      </c>
      <c r="H4" s="9" t="s">
        <v>273</v>
      </c>
      <c r="I4" s="27" t="s">
        <v>55</v>
      </c>
      <c r="J4" s="10" t="s">
        <v>274</v>
      </c>
      <c r="K4" s="11"/>
      <c r="L4" s="11"/>
      <c r="M4" s="12"/>
      <c r="N4" s="10" t="s">
        <v>187</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193</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8" t="s">
        <v>57</v>
      </c>
      <c r="K7" s="68" t="s">
        <v>275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0" t="s">
        <v>276</v>
      </c>
      <c r="B9" s="70" t="s">
        <v>277</v>
      </c>
      <c r="C9" s="70" t="s">
        <v>278</v>
      </c>
      <c r="D9" s="70" t="s">
        <v>70</v>
      </c>
      <c r="E9" s="70" t="s">
        <v>103</v>
      </c>
      <c r="F9" s="70" t="s">
        <v>100</v>
      </c>
      <c r="G9" s="70" t="s">
        <v>279</v>
      </c>
      <c r="H9" s="70" t="s">
        <v>280</v>
      </c>
      <c r="I9" s="80">
        <v>84000</v>
      </c>
      <c r="J9" s="80">
        <v>84000</v>
      </c>
      <c r="K9" s="80">
        <v>84000</v>
      </c>
      <c r="L9" s="80"/>
      <c r="M9" s="80"/>
      <c r="N9" s="80"/>
      <c r="O9" s="80"/>
      <c r="P9" s="80"/>
      <c r="Q9" s="80"/>
      <c r="R9" s="80"/>
      <c r="S9" s="80"/>
      <c r="T9" s="80"/>
      <c r="U9" s="80"/>
      <c r="V9" s="80"/>
      <c r="W9" s="80"/>
    </row>
    <row r="10" ht="21.75" customHeight="1" spans="1:23">
      <c r="A10" s="70" t="s">
        <v>281</v>
      </c>
      <c r="B10" s="70" t="s">
        <v>282</v>
      </c>
      <c r="C10" s="70" t="s">
        <v>283</v>
      </c>
      <c r="D10" s="70" t="s">
        <v>70</v>
      </c>
      <c r="E10" s="70" t="s">
        <v>103</v>
      </c>
      <c r="F10" s="70" t="s">
        <v>100</v>
      </c>
      <c r="G10" s="70" t="s">
        <v>222</v>
      </c>
      <c r="H10" s="70" t="s">
        <v>223</v>
      </c>
      <c r="I10" s="80">
        <v>1194000</v>
      </c>
      <c r="J10" s="80">
        <v>1194000</v>
      </c>
      <c r="K10" s="80">
        <v>1194000</v>
      </c>
      <c r="L10" s="80"/>
      <c r="M10" s="80"/>
      <c r="N10" s="80"/>
      <c r="O10" s="80"/>
      <c r="P10" s="80"/>
      <c r="Q10" s="80"/>
      <c r="R10" s="80"/>
      <c r="S10" s="80"/>
      <c r="T10" s="80"/>
      <c r="U10" s="80"/>
      <c r="V10" s="80"/>
      <c r="W10" s="80"/>
    </row>
    <row r="11" ht="21.75" customHeight="1" spans="1:23">
      <c r="A11" s="70" t="s">
        <v>284</v>
      </c>
      <c r="B11" s="70" t="s">
        <v>285</v>
      </c>
      <c r="C11" s="70" t="s">
        <v>286</v>
      </c>
      <c r="D11" s="70" t="s">
        <v>70</v>
      </c>
      <c r="E11" s="70" t="s">
        <v>103</v>
      </c>
      <c r="F11" s="70" t="s">
        <v>100</v>
      </c>
      <c r="G11" s="70" t="s">
        <v>241</v>
      </c>
      <c r="H11" s="70" t="s">
        <v>242</v>
      </c>
      <c r="I11" s="80">
        <v>1470000</v>
      </c>
      <c r="J11" s="80">
        <v>1470000</v>
      </c>
      <c r="K11" s="80">
        <v>1470000</v>
      </c>
      <c r="L11" s="80"/>
      <c r="M11" s="80"/>
      <c r="N11" s="80"/>
      <c r="O11" s="80"/>
      <c r="P11" s="80"/>
      <c r="Q11" s="80"/>
      <c r="R11" s="80"/>
      <c r="S11" s="80"/>
      <c r="T11" s="80"/>
      <c r="U11" s="80"/>
      <c r="V11" s="80"/>
      <c r="W11" s="80"/>
    </row>
    <row r="12" ht="21.75" customHeight="1" spans="1:23">
      <c r="A12" s="70" t="s">
        <v>284</v>
      </c>
      <c r="B12" s="70" t="s">
        <v>287</v>
      </c>
      <c r="C12" s="70" t="s">
        <v>288</v>
      </c>
      <c r="D12" s="70" t="s">
        <v>70</v>
      </c>
      <c r="E12" s="70" t="s">
        <v>103</v>
      </c>
      <c r="F12" s="70" t="s">
        <v>100</v>
      </c>
      <c r="G12" s="70" t="s">
        <v>233</v>
      </c>
      <c r="H12" s="70" t="s">
        <v>234</v>
      </c>
      <c r="I12" s="80">
        <v>196800</v>
      </c>
      <c r="J12" s="80">
        <v>196800</v>
      </c>
      <c r="K12" s="80">
        <v>196800</v>
      </c>
      <c r="L12" s="80"/>
      <c r="M12" s="80"/>
      <c r="N12" s="80"/>
      <c r="O12" s="80"/>
      <c r="P12" s="80"/>
      <c r="Q12" s="80"/>
      <c r="R12" s="80"/>
      <c r="S12" s="80"/>
      <c r="T12" s="80"/>
      <c r="U12" s="80"/>
      <c r="V12" s="80"/>
      <c r="W12" s="80"/>
    </row>
    <row r="13" ht="21.75" customHeight="1" spans="1:23">
      <c r="A13" s="70" t="s">
        <v>284</v>
      </c>
      <c r="B13" s="70" t="s">
        <v>287</v>
      </c>
      <c r="C13" s="70" t="s">
        <v>288</v>
      </c>
      <c r="D13" s="70" t="s">
        <v>70</v>
      </c>
      <c r="E13" s="70" t="s">
        <v>103</v>
      </c>
      <c r="F13" s="70" t="s">
        <v>100</v>
      </c>
      <c r="G13" s="70" t="s">
        <v>289</v>
      </c>
      <c r="H13" s="70" t="s">
        <v>290</v>
      </c>
      <c r="I13" s="80">
        <v>5000</v>
      </c>
      <c r="J13" s="80">
        <v>5000</v>
      </c>
      <c r="K13" s="80">
        <v>5000</v>
      </c>
      <c r="L13" s="80"/>
      <c r="M13" s="80"/>
      <c r="N13" s="80"/>
      <c r="O13" s="80"/>
      <c r="P13" s="80"/>
      <c r="Q13" s="80"/>
      <c r="R13" s="80"/>
      <c r="S13" s="80"/>
      <c r="T13" s="80"/>
      <c r="U13" s="80"/>
      <c r="V13" s="80"/>
      <c r="W13" s="80"/>
    </row>
    <row r="14" ht="21.75" customHeight="1" spans="1:23">
      <c r="A14" s="70" t="s">
        <v>284</v>
      </c>
      <c r="B14" s="70" t="s">
        <v>287</v>
      </c>
      <c r="C14" s="70" t="s">
        <v>288</v>
      </c>
      <c r="D14" s="70" t="s">
        <v>70</v>
      </c>
      <c r="E14" s="70" t="s">
        <v>103</v>
      </c>
      <c r="F14" s="70" t="s">
        <v>100</v>
      </c>
      <c r="G14" s="70" t="s">
        <v>245</v>
      </c>
      <c r="H14" s="70" t="s">
        <v>246</v>
      </c>
      <c r="I14" s="80">
        <v>8000</v>
      </c>
      <c r="J14" s="80">
        <v>8000</v>
      </c>
      <c r="K14" s="80">
        <v>8000</v>
      </c>
      <c r="L14" s="80"/>
      <c r="M14" s="80"/>
      <c r="N14" s="80"/>
      <c r="O14" s="80"/>
      <c r="P14" s="80"/>
      <c r="Q14" s="80"/>
      <c r="R14" s="80"/>
      <c r="S14" s="80"/>
      <c r="T14" s="80"/>
      <c r="U14" s="80"/>
      <c r="V14" s="80"/>
      <c r="W14" s="80"/>
    </row>
    <row r="15" ht="21.75" customHeight="1" spans="1:23">
      <c r="A15" s="70" t="s">
        <v>284</v>
      </c>
      <c r="B15" s="70" t="s">
        <v>287</v>
      </c>
      <c r="C15" s="70" t="s">
        <v>288</v>
      </c>
      <c r="D15" s="70" t="s">
        <v>70</v>
      </c>
      <c r="E15" s="70" t="s">
        <v>103</v>
      </c>
      <c r="F15" s="70" t="s">
        <v>100</v>
      </c>
      <c r="G15" s="70" t="s">
        <v>291</v>
      </c>
      <c r="H15" s="70" t="s">
        <v>292</v>
      </c>
      <c r="I15" s="80">
        <v>7000</v>
      </c>
      <c r="J15" s="80">
        <v>7000</v>
      </c>
      <c r="K15" s="80">
        <v>7000</v>
      </c>
      <c r="L15" s="80"/>
      <c r="M15" s="80"/>
      <c r="N15" s="80"/>
      <c r="O15" s="80"/>
      <c r="P15" s="80"/>
      <c r="Q15" s="80"/>
      <c r="R15" s="80"/>
      <c r="S15" s="80"/>
      <c r="T15" s="80"/>
      <c r="U15" s="80"/>
      <c r="V15" s="80"/>
      <c r="W15" s="80"/>
    </row>
    <row r="16" ht="21.75" customHeight="1" spans="1:23">
      <c r="A16" s="70" t="s">
        <v>284</v>
      </c>
      <c r="B16" s="70" t="s">
        <v>287</v>
      </c>
      <c r="C16" s="70" t="s">
        <v>288</v>
      </c>
      <c r="D16" s="70" t="s">
        <v>70</v>
      </c>
      <c r="E16" s="70" t="s">
        <v>103</v>
      </c>
      <c r="F16" s="70" t="s">
        <v>100</v>
      </c>
      <c r="G16" s="70" t="s">
        <v>251</v>
      </c>
      <c r="H16" s="70" t="s">
        <v>252</v>
      </c>
      <c r="I16" s="80">
        <v>30000</v>
      </c>
      <c r="J16" s="80">
        <v>30000</v>
      </c>
      <c r="K16" s="80">
        <v>30000</v>
      </c>
      <c r="L16" s="80"/>
      <c r="M16" s="80"/>
      <c r="N16" s="80"/>
      <c r="O16" s="80"/>
      <c r="P16" s="80"/>
      <c r="Q16" s="80"/>
      <c r="R16" s="80"/>
      <c r="S16" s="80"/>
      <c r="T16" s="80"/>
      <c r="U16" s="80"/>
      <c r="V16" s="80"/>
      <c r="W16" s="80"/>
    </row>
    <row r="17" ht="21.75" customHeight="1" spans="1:23">
      <c r="A17" s="70" t="s">
        <v>284</v>
      </c>
      <c r="B17" s="70" t="s">
        <v>287</v>
      </c>
      <c r="C17" s="70" t="s">
        <v>288</v>
      </c>
      <c r="D17" s="70" t="s">
        <v>70</v>
      </c>
      <c r="E17" s="70" t="s">
        <v>103</v>
      </c>
      <c r="F17" s="70" t="s">
        <v>100</v>
      </c>
      <c r="G17" s="70" t="s">
        <v>253</v>
      </c>
      <c r="H17" s="70" t="s">
        <v>254</v>
      </c>
      <c r="I17" s="80">
        <v>140000</v>
      </c>
      <c r="J17" s="80">
        <v>140000</v>
      </c>
      <c r="K17" s="80">
        <v>140000</v>
      </c>
      <c r="L17" s="80"/>
      <c r="M17" s="80"/>
      <c r="N17" s="80"/>
      <c r="O17" s="80"/>
      <c r="P17" s="80"/>
      <c r="Q17" s="80"/>
      <c r="R17" s="80"/>
      <c r="S17" s="80"/>
      <c r="T17" s="80"/>
      <c r="U17" s="80"/>
      <c r="V17" s="80"/>
      <c r="W17" s="80"/>
    </row>
    <row r="18" ht="21.75" customHeight="1" spans="1:23">
      <c r="A18" s="70" t="s">
        <v>284</v>
      </c>
      <c r="B18" s="70" t="s">
        <v>287</v>
      </c>
      <c r="C18" s="70" t="s">
        <v>288</v>
      </c>
      <c r="D18" s="70" t="s">
        <v>70</v>
      </c>
      <c r="E18" s="70" t="s">
        <v>103</v>
      </c>
      <c r="F18" s="70" t="s">
        <v>100</v>
      </c>
      <c r="G18" s="70" t="s">
        <v>255</v>
      </c>
      <c r="H18" s="70" t="s">
        <v>256</v>
      </c>
      <c r="I18" s="80">
        <v>65000</v>
      </c>
      <c r="J18" s="80">
        <v>65000</v>
      </c>
      <c r="K18" s="80">
        <v>65000</v>
      </c>
      <c r="L18" s="80"/>
      <c r="M18" s="80"/>
      <c r="N18" s="80"/>
      <c r="O18" s="80"/>
      <c r="P18" s="80"/>
      <c r="Q18" s="80"/>
      <c r="R18" s="80"/>
      <c r="S18" s="80"/>
      <c r="T18" s="80"/>
      <c r="U18" s="80"/>
      <c r="V18" s="80"/>
      <c r="W18" s="80"/>
    </row>
    <row r="19" ht="21.75" customHeight="1" spans="1:23">
      <c r="A19" s="70" t="s">
        <v>284</v>
      </c>
      <c r="B19" s="70" t="s">
        <v>287</v>
      </c>
      <c r="C19" s="70" t="s">
        <v>288</v>
      </c>
      <c r="D19" s="70" t="s">
        <v>70</v>
      </c>
      <c r="E19" s="70" t="s">
        <v>103</v>
      </c>
      <c r="F19" s="70" t="s">
        <v>100</v>
      </c>
      <c r="G19" s="70" t="s">
        <v>257</v>
      </c>
      <c r="H19" s="70" t="s">
        <v>258</v>
      </c>
      <c r="I19" s="80">
        <v>50200</v>
      </c>
      <c r="J19" s="80">
        <v>50200</v>
      </c>
      <c r="K19" s="80">
        <v>50200</v>
      </c>
      <c r="L19" s="80"/>
      <c r="M19" s="80"/>
      <c r="N19" s="80"/>
      <c r="O19" s="80"/>
      <c r="P19" s="80"/>
      <c r="Q19" s="80"/>
      <c r="R19" s="80"/>
      <c r="S19" s="80"/>
      <c r="T19" s="80"/>
      <c r="U19" s="80"/>
      <c r="V19" s="80"/>
      <c r="W19" s="80"/>
    </row>
    <row r="20" ht="18.75" customHeight="1" spans="1:23">
      <c r="A20" s="32" t="s">
        <v>168</v>
      </c>
      <c r="B20" s="33"/>
      <c r="C20" s="33"/>
      <c r="D20" s="33"/>
      <c r="E20" s="33"/>
      <c r="F20" s="33"/>
      <c r="G20" s="33"/>
      <c r="H20" s="34"/>
      <c r="I20" s="80">
        <v>3250000</v>
      </c>
      <c r="J20" s="80">
        <v>3250000</v>
      </c>
      <c r="K20" s="80">
        <v>3250000</v>
      </c>
      <c r="L20" s="80"/>
      <c r="M20" s="80"/>
      <c r="N20" s="80"/>
      <c r="O20" s="80"/>
      <c r="P20" s="80"/>
      <c r="Q20" s="80"/>
      <c r="R20" s="80"/>
      <c r="S20" s="80"/>
      <c r="T20" s="80"/>
      <c r="U20" s="80"/>
      <c r="V20" s="80"/>
      <c r="W20" s="80"/>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topLeftCell="A4" workbookViewId="0">
      <selection activeCell="A1" sqref="A1"/>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2" t="s">
        <v>293</v>
      </c>
    </row>
    <row r="2" ht="39.75" customHeight="1" spans="1:10">
      <c r="A2" s="66" t="str">
        <f>"2025"&amp;"年部门项目支出绩效目标表"</f>
        <v>2025年部门项目支出绩效目标表</v>
      </c>
      <c r="B2" s="3"/>
      <c r="C2" s="3"/>
      <c r="D2" s="3"/>
      <c r="E2" s="3"/>
      <c r="F2" s="67"/>
      <c r="G2" s="3"/>
      <c r="H2" s="67"/>
      <c r="I2" s="67"/>
      <c r="J2" s="3"/>
    </row>
    <row r="3" ht="17.25" customHeight="1" spans="1:1">
      <c r="A3" s="4" t="str">
        <f>"单位名称："&amp;"昆明市老干部活动中心（昆明老年大学）"</f>
        <v>单位名称：昆明市老干部活动中心（昆明老年大学）</v>
      </c>
    </row>
    <row r="4" ht="44.25" customHeight="1" spans="1:10">
      <c r="A4" s="68" t="s">
        <v>180</v>
      </c>
      <c r="B4" s="68" t="s">
        <v>294</v>
      </c>
      <c r="C4" s="68" t="s">
        <v>295</v>
      </c>
      <c r="D4" s="68" t="s">
        <v>296</v>
      </c>
      <c r="E4" s="68" t="s">
        <v>297</v>
      </c>
      <c r="F4" s="69" t="s">
        <v>298</v>
      </c>
      <c r="G4" s="68" t="s">
        <v>299</v>
      </c>
      <c r="H4" s="69" t="s">
        <v>300</v>
      </c>
      <c r="I4" s="69" t="s">
        <v>301</v>
      </c>
      <c r="J4" s="68" t="s">
        <v>302</v>
      </c>
    </row>
    <row r="5" ht="18.75" customHeight="1" spans="1:10">
      <c r="A5" s="133">
        <v>1</v>
      </c>
      <c r="B5" s="133">
        <v>2</v>
      </c>
      <c r="C5" s="133">
        <v>3</v>
      </c>
      <c r="D5" s="133">
        <v>4</v>
      </c>
      <c r="E5" s="133">
        <v>5</v>
      </c>
      <c r="F5" s="35">
        <v>6</v>
      </c>
      <c r="G5" s="133">
        <v>7</v>
      </c>
      <c r="H5" s="35">
        <v>8</v>
      </c>
      <c r="I5" s="35">
        <v>9</v>
      </c>
      <c r="J5" s="133">
        <v>10</v>
      </c>
    </row>
    <row r="6" ht="42" customHeight="1" spans="1:10">
      <c r="A6" s="29" t="s">
        <v>70</v>
      </c>
      <c r="B6" s="70"/>
      <c r="C6" s="70"/>
      <c r="D6" s="70"/>
      <c r="E6" s="58"/>
      <c r="F6" s="71"/>
      <c r="G6" s="58"/>
      <c r="H6" s="71"/>
      <c r="I6" s="71"/>
      <c r="J6" s="58"/>
    </row>
    <row r="7" ht="42" customHeight="1" spans="1:10">
      <c r="A7" s="134" t="s">
        <v>286</v>
      </c>
      <c r="B7" s="20" t="s">
        <v>303</v>
      </c>
      <c r="C7" s="20" t="s">
        <v>304</v>
      </c>
      <c r="D7" s="20" t="s">
        <v>305</v>
      </c>
      <c r="E7" s="29" t="s">
        <v>306</v>
      </c>
      <c r="F7" s="20" t="s">
        <v>307</v>
      </c>
      <c r="G7" s="29" t="s">
        <v>308</v>
      </c>
      <c r="H7" s="20" t="s">
        <v>309</v>
      </c>
      <c r="I7" s="20" t="s">
        <v>310</v>
      </c>
      <c r="J7" s="29" t="s">
        <v>311</v>
      </c>
    </row>
    <row r="8" ht="42" customHeight="1" spans="1:10">
      <c r="A8" s="134" t="s">
        <v>286</v>
      </c>
      <c r="B8" s="20" t="s">
        <v>303</v>
      </c>
      <c r="C8" s="20" t="s">
        <v>304</v>
      </c>
      <c r="D8" s="20" t="s">
        <v>305</v>
      </c>
      <c r="E8" s="29" t="s">
        <v>312</v>
      </c>
      <c r="F8" s="20" t="s">
        <v>307</v>
      </c>
      <c r="G8" s="29" t="s">
        <v>313</v>
      </c>
      <c r="H8" s="20" t="s">
        <v>314</v>
      </c>
      <c r="I8" s="20" t="s">
        <v>310</v>
      </c>
      <c r="J8" s="29" t="s">
        <v>311</v>
      </c>
    </row>
    <row r="9" ht="42" customHeight="1" spans="1:10">
      <c r="A9" s="134" t="s">
        <v>286</v>
      </c>
      <c r="B9" s="20" t="s">
        <v>303</v>
      </c>
      <c r="C9" s="20" t="s">
        <v>304</v>
      </c>
      <c r="D9" s="20" t="s">
        <v>305</v>
      </c>
      <c r="E9" s="29" t="s">
        <v>315</v>
      </c>
      <c r="F9" s="20" t="s">
        <v>307</v>
      </c>
      <c r="G9" s="29" t="s">
        <v>84</v>
      </c>
      <c r="H9" s="20" t="s">
        <v>316</v>
      </c>
      <c r="I9" s="20" t="s">
        <v>310</v>
      </c>
      <c r="J9" s="29" t="s">
        <v>311</v>
      </c>
    </row>
    <row r="10" ht="42" customHeight="1" spans="1:10">
      <c r="A10" s="134" t="s">
        <v>286</v>
      </c>
      <c r="B10" s="20" t="s">
        <v>303</v>
      </c>
      <c r="C10" s="20" t="s">
        <v>304</v>
      </c>
      <c r="D10" s="20" t="s">
        <v>305</v>
      </c>
      <c r="E10" s="29" t="s">
        <v>317</v>
      </c>
      <c r="F10" s="20" t="s">
        <v>307</v>
      </c>
      <c r="G10" s="29" t="s">
        <v>84</v>
      </c>
      <c r="H10" s="20" t="s">
        <v>316</v>
      </c>
      <c r="I10" s="20" t="s">
        <v>310</v>
      </c>
      <c r="J10" s="29" t="s">
        <v>311</v>
      </c>
    </row>
    <row r="11" ht="42" customHeight="1" spans="1:10">
      <c r="A11" s="134" t="s">
        <v>286</v>
      </c>
      <c r="B11" s="20" t="s">
        <v>303</v>
      </c>
      <c r="C11" s="20" t="s">
        <v>304</v>
      </c>
      <c r="D11" s="20" t="s">
        <v>318</v>
      </c>
      <c r="E11" s="29" t="s">
        <v>319</v>
      </c>
      <c r="F11" s="20" t="s">
        <v>307</v>
      </c>
      <c r="G11" s="29" t="s">
        <v>320</v>
      </c>
      <c r="H11" s="20" t="s">
        <v>321</v>
      </c>
      <c r="I11" s="20" t="s">
        <v>310</v>
      </c>
      <c r="J11" s="29" t="s">
        <v>322</v>
      </c>
    </row>
    <row r="12" ht="42" customHeight="1" spans="1:10">
      <c r="A12" s="134" t="s">
        <v>286</v>
      </c>
      <c r="B12" s="20" t="s">
        <v>303</v>
      </c>
      <c r="C12" s="20" t="s">
        <v>304</v>
      </c>
      <c r="D12" s="20" t="s">
        <v>318</v>
      </c>
      <c r="E12" s="29" t="s">
        <v>323</v>
      </c>
      <c r="F12" s="20" t="s">
        <v>324</v>
      </c>
      <c r="G12" s="29" t="s">
        <v>325</v>
      </c>
      <c r="H12" s="20" t="s">
        <v>321</v>
      </c>
      <c r="I12" s="20" t="s">
        <v>310</v>
      </c>
      <c r="J12" s="29" t="s">
        <v>326</v>
      </c>
    </row>
    <row r="13" ht="42" customHeight="1" spans="1:10">
      <c r="A13" s="134" t="s">
        <v>286</v>
      </c>
      <c r="B13" s="20" t="s">
        <v>303</v>
      </c>
      <c r="C13" s="20" t="s">
        <v>304</v>
      </c>
      <c r="D13" s="20" t="s">
        <v>318</v>
      </c>
      <c r="E13" s="29" t="s">
        <v>327</v>
      </c>
      <c r="F13" s="20" t="s">
        <v>324</v>
      </c>
      <c r="G13" s="29" t="s">
        <v>325</v>
      </c>
      <c r="H13" s="20" t="s">
        <v>321</v>
      </c>
      <c r="I13" s="20" t="s">
        <v>310</v>
      </c>
      <c r="J13" s="29" t="s">
        <v>322</v>
      </c>
    </row>
    <row r="14" ht="42" customHeight="1" spans="1:10">
      <c r="A14" s="134" t="s">
        <v>286</v>
      </c>
      <c r="B14" s="20" t="s">
        <v>303</v>
      </c>
      <c r="C14" s="20" t="s">
        <v>304</v>
      </c>
      <c r="D14" s="20" t="s">
        <v>328</v>
      </c>
      <c r="E14" s="29" t="s">
        <v>329</v>
      </c>
      <c r="F14" s="20" t="s">
        <v>330</v>
      </c>
      <c r="G14" s="29" t="s">
        <v>331</v>
      </c>
      <c r="H14" s="20" t="s">
        <v>332</v>
      </c>
      <c r="I14" s="20" t="s">
        <v>310</v>
      </c>
      <c r="J14" s="29" t="s">
        <v>333</v>
      </c>
    </row>
    <row r="15" ht="42" customHeight="1" spans="1:10">
      <c r="A15" s="134" t="s">
        <v>286</v>
      </c>
      <c r="B15" s="20" t="s">
        <v>303</v>
      </c>
      <c r="C15" s="20" t="s">
        <v>304</v>
      </c>
      <c r="D15" s="20" t="s">
        <v>305</v>
      </c>
      <c r="E15" s="29" t="s">
        <v>334</v>
      </c>
      <c r="F15" s="20" t="s">
        <v>330</v>
      </c>
      <c r="G15" s="29" t="s">
        <v>335</v>
      </c>
      <c r="H15" s="20" t="s">
        <v>336</v>
      </c>
      <c r="I15" s="20" t="s">
        <v>310</v>
      </c>
      <c r="J15" s="29" t="s">
        <v>337</v>
      </c>
    </row>
    <row r="16" ht="42" customHeight="1" spans="1:10">
      <c r="A16" s="134" t="s">
        <v>286</v>
      </c>
      <c r="B16" s="20" t="s">
        <v>303</v>
      </c>
      <c r="C16" s="20" t="s">
        <v>338</v>
      </c>
      <c r="D16" s="20" t="s">
        <v>339</v>
      </c>
      <c r="E16" s="29" t="s">
        <v>340</v>
      </c>
      <c r="F16" s="20" t="s">
        <v>330</v>
      </c>
      <c r="G16" s="29" t="s">
        <v>86</v>
      </c>
      <c r="H16" s="20" t="s">
        <v>341</v>
      </c>
      <c r="I16" s="20" t="s">
        <v>310</v>
      </c>
      <c r="J16" s="29" t="s">
        <v>342</v>
      </c>
    </row>
    <row r="17" ht="42" customHeight="1" spans="1:10">
      <c r="A17" s="134" t="s">
        <v>286</v>
      </c>
      <c r="B17" s="20" t="s">
        <v>303</v>
      </c>
      <c r="C17" s="20" t="s">
        <v>338</v>
      </c>
      <c r="D17" s="20" t="s">
        <v>339</v>
      </c>
      <c r="E17" s="29" t="s">
        <v>343</v>
      </c>
      <c r="F17" s="20" t="s">
        <v>324</v>
      </c>
      <c r="G17" s="29" t="s">
        <v>344</v>
      </c>
      <c r="H17" s="20" t="s">
        <v>321</v>
      </c>
      <c r="I17" s="20" t="s">
        <v>345</v>
      </c>
      <c r="J17" s="29" t="s">
        <v>346</v>
      </c>
    </row>
    <row r="18" ht="42" customHeight="1" spans="1:10">
      <c r="A18" s="134" t="s">
        <v>286</v>
      </c>
      <c r="B18" s="20" t="s">
        <v>303</v>
      </c>
      <c r="C18" s="20" t="s">
        <v>338</v>
      </c>
      <c r="D18" s="20" t="s">
        <v>347</v>
      </c>
      <c r="E18" s="29" t="s">
        <v>348</v>
      </c>
      <c r="F18" s="20" t="s">
        <v>324</v>
      </c>
      <c r="G18" s="29" t="s">
        <v>349</v>
      </c>
      <c r="H18" s="20" t="s">
        <v>321</v>
      </c>
      <c r="I18" s="20" t="s">
        <v>345</v>
      </c>
      <c r="J18" s="29" t="s">
        <v>350</v>
      </c>
    </row>
    <row r="19" ht="42" customHeight="1" spans="1:10">
      <c r="A19" s="134" t="s">
        <v>286</v>
      </c>
      <c r="B19" s="20" t="s">
        <v>303</v>
      </c>
      <c r="C19" s="20" t="s">
        <v>351</v>
      </c>
      <c r="D19" s="20" t="s">
        <v>352</v>
      </c>
      <c r="E19" s="29" t="s">
        <v>353</v>
      </c>
      <c r="F19" s="20" t="s">
        <v>307</v>
      </c>
      <c r="G19" s="29" t="s">
        <v>354</v>
      </c>
      <c r="H19" s="20" t="s">
        <v>321</v>
      </c>
      <c r="I19" s="20" t="s">
        <v>310</v>
      </c>
      <c r="J19" s="29" t="s">
        <v>355</v>
      </c>
    </row>
    <row r="20" ht="42" customHeight="1" spans="1:10">
      <c r="A20" s="134" t="s">
        <v>283</v>
      </c>
      <c r="B20" s="20" t="s">
        <v>356</v>
      </c>
      <c r="C20" s="20" t="s">
        <v>304</v>
      </c>
      <c r="D20" s="20" t="s">
        <v>305</v>
      </c>
      <c r="E20" s="29" t="s">
        <v>357</v>
      </c>
      <c r="F20" s="20" t="s">
        <v>307</v>
      </c>
      <c r="G20" s="29" t="s">
        <v>358</v>
      </c>
      <c r="H20" s="20" t="s">
        <v>359</v>
      </c>
      <c r="I20" s="20" t="s">
        <v>310</v>
      </c>
      <c r="J20" s="29" t="s">
        <v>360</v>
      </c>
    </row>
    <row r="21" ht="42" customHeight="1" spans="1:10">
      <c r="A21" s="134" t="s">
        <v>283</v>
      </c>
      <c r="B21" s="20" t="s">
        <v>356</v>
      </c>
      <c r="C21" s="20" t="s">
        <v>304</v>
      </c>
      <c r="D21" s="20" t="s">
        <v>305</v>
      </c>
      <c r="E21" s="29" t="s">
        <v>361</v>
      </c>
      <c r="F21" s="20" t="s">
        <v>307</v>
      </c>
      <c r="G21" s="29" t="s">
        <v>83</v>
      </c>
      <c r="H21" s="20" t="s">
        <v>341</v>
      </c>
      <c r="I21" s="20" t="s">
        <v>310</v>
      </c>
      <c r="J21" s="29" t="s">
        <v>362</v>
      </c>
    </row>
    <row r="22" ht="42" customHeight="1" spans="1:10">
      <c r="A22" s="134" t="s">
        <v>283</v>
      </c>
      <c r="B22" s="20" t="s">
        <v>356</v>
      </c>
      <c r="C22" s="20" t="s">
        <v>304</v>
      </c>
      <c r="D22" s="20" t="s">
        <v>318</v>
      </c>
      <c r="E22" s="29" t="s">
        <v>363</v>
      </c>
      <c r="F22" s="20" t="s">
        <v>324</v>
      </c>
      <c r="G22" s="29" t="s">
        <v>325</v>
      </c>
      <c r="H22" s="20" t="s">
        <v>321</v>
      </c>
      <c r="I22" s="20" t="s">
        <v>310</v>
      </c>
      <c r="J22" s="29" t="s">
        <v>364</v>
      </c>
    </row>
    <row r="23" ht="42" customHeight="1" spans="1:10">
      <c r="A23" s="134" t="s">
        <v>283</v>
      </c>
      <c r="B23" s="20" t="s">
        <v>356</v>
      </c>
      <c r="C23" s="20" t="s">
        <v>304</v>
      </c>
      <c r="D23" s="20" t="s">
        <v>318</v>
      </c>
      <c r="E23" s="29" t="s">
        <v>365</v>
      </c>
      <c r="F23" s="20" t="s">
        <v>324</v>
      </c>
      <c r="G23" s="29" t="s">
        <v>325</v>
      </c>
      <c r="H23" s="20" t="s">
        <v>321</v>
      </c>
      <c r="I23" s="20" t="s">
        <v>310</v>
      </c>
      <c r="J23" s="29" t="s">
        <v>364</v>
      </c>
    </row>
    <row r="24" ht="42" customHeight="1" spans="1:10">
      <c r="A24" s="134" t="s">
        <v>283</v>
      </c>
      <c r="B24" s="20" t="s">
        <v>356</v>
      </c>
      <c r="C24" s="20" t="s">
        <v>304</v>
      </c>
      <c r="D24" s="20" t="s">
        <v>318</v>
      </c>
      <c r="E24" s="29" t="s">
        <v>366</v>
      </c>
      <c r="F24" s="20" t="s">
        <v>307</v>
      </c>
      <c r="G24" s="29" t="s">
        <v>325</v>
      </c>
      <c r="H24" s="20" t="s">
        <v>321</v>
      </c>
      <c r="I24" s="20" t="s">
        <v>310</v>
      </c>
      <c r="J24" s="29" t="s">
        <v>367</v>
      </c>
    </row>
    <row r="25" ht="42" customHeight="1" spans="1:10">
      <c r="A25" s="134" t="s">
        <v>283</v>
      </c>
      <c r="B25" s="20" t="s">
        <v>356</v>
      </c>
      <c r="C25" s="20" t="s">
        <v>304</v>
      </c>
      <c r="D25" s="20" t="s">
        <v>318</v>
      </c>
      <c r="E25" s="29" t="s">
        <v>368</v>
      </c>
      <c r="F25" s="20" t="s">
        <v>307</v>
      </c>
      <c r="G25" s="29" t="s">
        <v>325</v>
      </c>
      <c r="H25" s="20" t="s">
        <v>321</v>
      </c>
      <c r="I25" s="20" t="s">
        <v>310</v>
      </c>
      <c r="J25" s="29" t="s">
        <v>367</v>
      </c>
    </row>
    <row r="26" ht="42" customHeight="1" spans="1:10">
      <c r="A26" s="134" t="s">
        <v>283</v>
      </c>
      <c r="B26" s="20" t="s">
        <v>356</v>
      </c>
      <c r="C26" s="20" t="s">
        <v>304</v>
      </c>
      <c r="D26" s="20" t="s">
        <v>328</v>
      </c>
      <c r="E26" s="29" t="s">
        <v>369</v>
      </c>
      <c r="F26" s="20" t="s">
        <v>324</v>
      </c>
      <c r="G26" s="29" t="s">
        <v>325</v>
      </c>
      <c r="H26" s="20" t="s">
        <v>321</v>
      </c>
      <c r="I26" s="20" t="s">
        <v>310</v>
      </c>
      <c r="J26" s="29" t="s">
        <v>370</v>
      </c>
    </row>
    <row r="27" ht="42" customHeight="1" spans="1:10">
      <c r="A27" s="134" t="s">
        <v>283</v>
      </c>
      <c r="B27" s="20" t="s">
        <v>356</v>
      </c>
      <c r="C27" s="20" t="s">
        <v>304</v>
      </c>
      <c r="D27" s="20" t="s">
        <v>371</v>
      </c>
      <c r="E27" s="29" t="s">
        <v>372</v>
      </c>
      <c r="F27" s="20" t="s">
        <v>307</v>
      </c>
      <c r="G27" s="29" t="s">
        <v>373</v>
      </c>
      <c r="H27" s="20" t="s">
        <v>374</v>
      </c>
      <c r="I27" s="20" t="s">
        <v>310</v>
      </c>
      <c r="J27" s="29" t="s">
        <v>375</v>
      </c>
    </row>
    <row r="28" ht="42" customHeight="1" spans="1:10">
      <c r="A28" s="134" t="s">
        <v>283</v>
      </c>
      <c r="B28" s="20" t="s">
        <v>356</v>
      </c>
      <c r="C28" s="20" t="s">
        <v>338</v>
      </c>
      <c r="D28" s="20" t="s">
        <v>339</v>
      </c>
      <c r="E28" s="29" t="s">
        <v>376</v>
      </c>
      <c r="F28" s="20" t="s">
        <v>324</v>
      </c>
      <c r="G28" s="29" t="s">
        <v>325</v>
      </c>
      <c r="H28" s="20" t="s">
        <v>321</v>
      </c>
      <c r="I28" s="20" t="s">
        <v>310</v>
      </c>
      <c r="J28" s="29" t="s">
        <v>377</v>
      </c>
    </row>
    <row r="29" ht="42" customHeight="1" spans="1:10">
      <c r="A29" s="134" t="s">
        <v>283</v>
      </c>
      <c r="B29" s="20" t="s">
        <v>356</v>
      </c>
      <c r="C29" s="20" t="s">
        <v>351</v>
      </c>
      <c r="D29" s="20" t="s">
        <v>352</v>
      </c>
      <c r="E29" s="29" t="s">
        <v>378</v>
      </c>
      <c r="F29" s="20" t="s">
        <v>307</v>
      </c>
      <c r="G29" s="29" t="s">
        <v>320</v>
      </c>
      <c r="H29" s="20" t="s">
        <v>321</v>
      </c>
      <c r="I29" s="20" t="s">
        <v>310</v>
      </c>
      <c r="J29" s="29" t="s">
        <v>377</v>
      </c>
    </row>
    <row r="30" ht="42" customHeight="1" spans="1:10">
      <c r="A30" s="134" t="s">
        <v>288</v>
      </c>
      <c r="B30" s="20" t="s">
        <v>379</v>
      </c>
      <c r="C30" s="20" t="s">
        <v>304</v>
      </c>
      <c r="D30" s="20" t="s">
        <v>305</v>
      </c>
      <c r="E30" s="29" t="s">
        <v>380</v>
      </c>
      <c r="F30" s="20" t="s">
        <v>307</v>
      </c>
      <c r="G30" s="29" t="s">
        <v>83</v>
      </c>
      <c r="H30" s="20" t="s">
        <v>381</v>
      </c>
      <c r="I30" s="20" t="s">
        <v>310</v>
      </c>
      <c r="J30" s="29" t="s">
        <v>382</v>
      </c>
    </row>
    <row r="31" ht="42" customHeight="1" spans="1:10">
      <c r="A31" s="134" t="s">
        <v>288</v>
      </c>
      <c r="B31" s="20" t="s">
        <v>379</v>
      </c>
      <c r="C31" s="20" t="s">
        <v>304</v>
      </c>
      <c r="D31" s="20" t="s">
        <v>305</v>
      </c>
      <c r="E31" s="29" t="s">
        <v>383</v>
      </c>
      <c r="F31" s="20" t="s">
        <v>307</v>
      </c>
      <c r="G31" s="29" t="s">
        <v>86</v>
      </c>
      <c r="H31" s="20" t="s">
        <v>341</v>
      </c>
      <c r="I31" s="20" t="s">
        <v>310</v>
      </c>
      <c r="J31" s="29" t="s">
        <v>384</v>
      </c>
    </row>
    <row r="32" ht="42" customHeight="1" spans="1:10">
      <c r="A32" s="134" t="s">
        <v>288</v>
      </c>
      <c r="B32" s="20" t="s">
        <v>379</v>
      </c>
      <c r="C32" s="20" t="s">
        <v>304</v>
      </c>
      <c r="D32" s="20" t="s">
        <v>318</v>
      </c>
      <c r="E32" s="29" t="s">
        <v>385</v>
      </c>
      <c r="F32" s="20" t="s">
        <v>307</v>
      </c>
      <c r="G32" s="29" t="s">
        <v>320</v>
      </c>
      <c r="H32" s="20" t="s">
        <v>321</v>
      </c>
      <c r="I32" s="20" t="s">
        <v>310</v>
      </c>
      <c r="J32" s="29" t="s">
        <v>386</v>
      </c>
    </row>
    <row r="33" ht="42" customHeight="1" spans="1:10">
      <c r="A33" s="134" t="s">
        <v>288</v>
      </c>
      <c r="B33" s="20" t="s">
        <v>379</v>
      </c>
      <c r="C33" s="20" t="s">
        <v>304</v>
      </c>
      <c r="D33" s="20" t="s">
        <v>318</v>
      </c>
      <c r="E33" s="29" t="s">
        <v>387</v>
      </c>
      <c r="F33" s="20" t="s">
        <v>307</v>
      </c>
      <c r="G33" s="29" t="s">
        <v>320</v>
      </c>
      <c r="H33" s="20" t="s">
        <v>321</v>
      </c>
      <c r="I33" s="20" t="s">
        <v>310</v>
      </c>
      <c r="J33" s="29" t="s">
        <v>386</v>
      </c>
    </row>
    <row r="34" ht="42" customHeight="1" spans="1:10">
      <c r="A34" s="134" t="s">
        <v>288</v>
      </c>
      <c r="B34" s="20" t="s">
        <v>379</v>
      </c>
      <c r="C34" s="20" t="s">
        <v>304</v>
      </c>
      <c r="D34" s="20" t="s">
        <v>328</v>
      </c>
      <c r="E34" s="29" t="s">
        <v>329</v>
      </c>
      <c r="F34" s="20" t="s">
        <v>330</v>
      </c>
      <c r="G34" s="29" t="s">
        <v>388</v>
      </c>
      <c r="H34" s="20" t="s">
        <v>332</v>
      </c>
      <c r="I34" s="20" t="s">
        <v>310</v>
      </c>
      <c r="J34" s="29" t="s">
        <v>389</v>
      </c>
    </row>
    <row r="35" ht="42" customHeight="1" spans="1:10">
      <c r="A35" s="134" t="s">
        <v>288</v>
      </c>
      <c r="B35" s="20" t="s">
        <v>379</v>
      </c>
      <c r="C35" s="20" t="s">
        <v>304</v>
      </c>
      <c r="D35" s="20" t="s">
        <v>371</v>
      </c>
      <c r="E35" s="29" t="s">
        <v>334</v>
      </c>
      <c r="F35" s="20" t="s">
        <v>330</v>
      </c>
      <c r="G35" s="29" t="s">
        <v>390</v>
      </c>
      <c r="H35" s="20" t="s">
        <v>336</v>
      </c>
      <c r="I35" s="20" t="s">
        <v>310</v>
      </c>
      <c r="J35" s="29" t="s">
        <v>391</v>
      </c>
    </row>
    <row r="36" ht="42" customHeight="1" spans="1:10">
      <c r="A36" s="134" t="s">
        <v>288</v>
      </c>
      <c r="B36" s="20" t="s">
        <v>379</v>
      </c>
      <c r="C36" s="20" t="s">
        <v>338</v>
      </c>
      <c r="D36" s="20" t="s">
        <v>339</v>
      </c>
      <c r="E36" s="29" t="s">
        <v>392</v>
      </c>
      <c r="F36" s="20" t="s">
        <v>324</v>
      </c>
      <c r="G36" s="29" t="s">
        <v>393</v>
      </c>
      <c r="H36" s="20" t="s">
        <v>394</v>
      </c>
      <c r="I36" s="20" t="s">
        <v>345</v>
      </c>
      <c r="J36" s="29" t="s">
        <v>395</v>
      </c>
    </row>
    <row r="37" ht="42" customHeight="1" spans="1:10">
      <c r="A37" s="134" t="s">
        <v>288</v>
      </c>
      <c r="B37" s="20" t="s">
        <v>379</v>
      </c>
      <c r="C37" s="20" t="s">
        <v>338</v>
      </c>
      <c r="D37" s="20" t="s">
        <v>347</v>
      </c>
      <c r="E37" s="29" t="s">
        <v>396</v>
      </c>
      <c r="F37" s="20" t="s">
        <v>324</v>
      </c>
      <c r="G37" s="29" t="s">
        <v>354</v>
      </c>
      <c r="H37" s="20" t="s">
        <v>321</v>
      </c>
      <c r="I37" s="20" t="s">
        <v>310</v>
      </c>
      <c r="J37" s="29" t="s">
        <v>397</v>
      </c>
    </row>
    <row r="38" ht="42" customHeight="1" spans="1:10">
      <c r="A38" s="134" t="s">
        <v>288</v>
      </c>
      <c r="B38" s="20" t="s">
        <v>379</v>
      </c>
      <c r="C38" s="20" t="s">
        <v>351</v>
      </c>
      <c r="D38" s="20" t="s">
        <v>352</v>
      </c>
      <c r="E38" s="29" t="s">
        <v>398</v>
      </c>
      <c r="F38" s="20" t="s">
        <v>324</v>
      </c>
      <c r="G38" s="29" t="s">
        <v>354</v>
      </c>
      <c r="H38" s="20" t="s">
        <v>321</v>
      </c>
      <c r="I38" s="20" t="s">
        <v>310</v>
      </c>
      <c r="J38" s="29" t="s">
        <v>399</v>
      </c>
    </row>
    <row r="39" ht="42" customHeight="1" spans="1:10">
      <c r="A39" s="134" t="s">
        <v>278</v>
      </c>
      <c r="B39" s="20" t="s">
        <v>400</v>
      </c>
      <c r="C39" s="20" t="s">
        <v>304</v>
      </c>
      <c r="D39" s="20" t="s">
        <v>305</v>
      </c>
      <c r="E39" s="29" t="s">
        <v>401</v>
      </c>
      <c r="F39" s="20" t="s">
        <v>324</v>
      </c>
      <c r="G39" s="29" t="s">
        <v>402</v>
      </c>
      <c r="H39" s="20" t="s">
        <v>403</v>
      </c>
      <c r="I39" s="20" t="s">
        <v>310</v>
      </c>
      <c r="J39" s="29" t="s">
        <v>404</v>
      </c>
    </row>
    <row r="40" ht="42" customHeight="1" spans="1:10">
      <c r="A40" s="134" t="s">
        <v>278</v>
      </c>
      <c r="B40" s="20" t="s">
        <v>400</v>
      </c>
      <c r="C40" s="20" t="s">
        <v>304</v>
      </c>
      <c r="D40" s="20" t="s">
        <v>318</v>
      </c>
      <c r="E40" s="29" t="s">
        <v>405</v>
      </c>
      <c r="F40" s="20" t="s">
        <v>307</v>
      </c>
      <c r="G40" s="29" t="s">
        <v>320</v>
      </c>
      <c r="H40" s="20" t="s">
        <v>321</v>
      </c>
      <c r="I40" s="20" t="s">
        <v>310</v>
      </c>
      <c r="J40" s="29" t="s">
        <v>406</v>
      </c>
    </row>
    <row r="41" ht="42" customHeight="1" spans="1:10">
      <c r="A41" s="134" t="s">
        <v>278</v>
      </c>
      <c r="B41" s="20" t="s">
        <v>400</v>
      </c>
      <c r="C41" s="20" t="s">
        <v>304</v>
      </c>
      <c r="D41" s="20" t="s">
        <v>328</v>
      </c>
      <c r="E41" s="29" t="s">
        <v>407</v>
      </c>
      <c r="F41" s="20" t="s">
        <v>330</v>
      </c>
      <c r="G41" s="29" t="s">
        <v>408</v>
      </c>
      <c r="H41" s="20" t="s">
        <v>332</v>
      </c>
      <c r="I41" s="20" t="s">
        <v>310</v>
      </c>
      <c r="J41" s="29" t="s">
        <v>409</v>
      </c>
    </row>
    <row r="42" ht="42" customHeight="1" spans="1:10">
      <c r="A42" s="134" t="s">
        <v>278</v>
      </c>
      <c r="B42" s="20" t="s">
        <v>400</v>
      </c>
      <c r="C42" s="20" t="s">
        <v>304</v>
      </c>
      <c r="D42" s="20" t="s">
        <v>371</v>
      </c>
      <c r="E42" s="29" t="s">
        <v>334</v>
      </c>
      <c r="F42" s="20" t="s">
        <v>330</v>
      </c>
      <c r="G42" s="29" t="s">
        <v>410</v>
      </c>
      <c r="H42" s="20" t="s">
        <v>336</v>
      </c>
      <c r="I42" s="20" t="s">
        <v>310</v>
      </c>
      <c r="J42" s="29" t="s">
        <v>404</v>
      </c>
    </row>
    <row r="43" ht="42" customHeight="1" spans="1:10">
      <c r="A43" s="134" t="s">
        <v>278</v>
      </c>
      <c r="B43" s="20" t="s">
        <v>400</v>
      </c>
      <c r="C43" s="20" t="s">
        <v>338</v>
      </c>
      <c r="D43" s="20" t="s">
        <v>339</v>
      </c>
      <c r="E43" s="29" t="s">
        <v>411</v>
      </c>
      <c r="F43" s="20" t="s">
        <v>307</v>
      </c>
      <c r="G43" s="29" t="s">
        <v>86</v>
      </c>
      <c r="H43" s="20" t="s">
        <v>332</v>
      </c>
      <c r="I43" s="20" t="s">
        <v>310</v>
      </c>
      <c r="J43" s="29" t="s">
        <v>412</v>
      </c>
    </row>
    <row r="44" ht="42" customHeight="1" spans="1:10">
      <c r="A44" s="134" t="s">
        <v>278</v>
      </c>
      <c r="B44" s="20" t="s">
        <v>400</v>
      </c>
      <c r="C44" s="20" t="s">
        <v>351</v>
      </c>
      <c r="D44" s="20" t="s">
        <v>352</v>
      </c>
      <c r="E44" s="29" t="s">
        <v>352</v>
      </c>
      <c r="F44" s="20" t="s">
        <v>307</v>
      </c>
      <c r="G44" s="29" t="s">
        <v>413</v>
      </c>
      <c r="H44" s="20" t="s">
        <v>321</v>
      </c>
      <c r="I44" s="20" t="s">
        <v>310</v>
      </c>
      <c r="J44" s="29" t="s">
        <v>414</v>
      </c>
    </row>
  </sheetData>
  <mergeCells count="10">
    <mergeCell ref="A2:J2"/>
    <mergeCell ref="A3:H3"/>
    <mergeCell ref="A7:A19"/>
    <mergeCell ref="A20:A29"/>
    <mergeCell ref="A30:A38"/>
    <mergeCell ref="A39:A44"/>
    <mergeCell ref="B7:B19"/>
    <mergeCell ref="B20:B29"/>
    <mergeCell ref="B30:B38"/>
    <mergeCell ref="B39:B4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19">
        <v>1</v>
      </c>
      <c r="B1" s="120">
        <v>0</v>
      </c>
      <c r="C1" s="119">
        <v>1</v>
      </c>
      <c r="D1" s="121"/>
      <c r="E1" s="121"/>
      <c r="F1" s="118" t="s">
        <v>415</v>
      </c>
    </row>
    <row r="2" ht="42" customHeight="1" spans="1:6">
      <c r="A2" s="122" t="str">
        <f>"2025"&amp;"年部门政府性基金预算支出预算表"</f>
        <v>2025年部门政府性基金预算支出预算表</v>
      </c>
      <c r="B2" s="122" t="s">
        <v>416</v>
      </c>
      <c r="C2" s="123"/>
      <c r="D2" s="124"/>
      <c r="E2" s="124"/>
      <c r="F2" s="124"/>
    </row>
    <row r="3" ht="13.5" customHeight="1" spans="1:6">
      <c r="A3" s="4" t="str">
        <f>"单位名称："&amp;"昆明市老干部活动中心（昆明老年大学）"</f>
        <v>单位名称：昆明市老干部活动中心（昆明老年大学）</v>
      </c>
      <c r="B3" s="4" t="s">
        <v>417</v>
      </c>
      <c r="C3" s="119"/>
      <c r="D3" s="121"/>
      <c r="E3" s="121"/>
      <c r="F3" s="118" t="s">
        <v>1</v>
      </c>
    </row>
    <row r="4" ht="19.5" customHeight="1" spans="1:6">
      <c r="A4" s="125" t="s">
        <v>178</v>
      </c>
      <c r="B4" s="126" t="s">
        <v>72</v>
      </c>
      <c r="C4" s="125" t="s">
        <v>73</v>
      </c>
      <c r="D4" s="10" t="s">
        <v>418</v>
      </c>
      <c r="E4" s="11"/>
      <c r="F4" s="12"/>
    </row>
    <row r="5" ht="18.75" customHeight="1" spans="1:6">
      <c r="A5" s="127"/>
      <c r="B5" s="128"/>
      <c r="C5" s="127"/>
      <c r="D5" s="15" t="s">
        <v>55</v>
      </c>
      <c r="E5" s="10" t="s">
        <v>75</v>
      </c>
      <c r="F5" s="15" t="s">
        <v>76</v>
      </c>
    </row>
    <row r="6" ht="18.75" customHeight="1" spans="1:6">
      <c r="A6" s="69">
        <v>1</v>
      </c>
      <c r="B6" s="129" t="s">
        <v>83</v>
      </c>
      <c r="C6" s="69">
        <v>3</v>
      </c>
      <c r="D6" s="130">
        <v>4</v>
      </c>
      <c r="E6" s="130">
        <v>5</v>
      </c>
      <c r="F6" s="130">
        <v>6</v>
      </c>
    </row>
    <row r="7" ht="21" customHeight="1" spans="1:6">
      <c r="A7" s="20"/>
      <c r="B7" s="20"/>
      <c r="C7" s="20"/>
      <c r="D7" s="80"/>
      <c r="E7" s="80"/>
      <c r="F7" s="80"/>
    </row>
    <row r="8" ht="21" customHeight="1" spans="1:6">
      <c r="A8" s="20"/>
      <c r="B8" s="20"/>
      <c r="C8" s="20"/>
      <c r="D8" s="80"/>
      <c r="E8" s="80"/>
      <c r="F8" s="80"/>
    </row>
    <row r="9" ht="18.75" customHeight="1" spans="1:6">
      <c r="A9" s="131" t="s">
        <v>168</v>
      </c>
      <c r="B9" s="131" t="s">
        <v>168</v>
      </c>
      <c r="C9" s="132" t="s">
        <v>168</v>
      </c>
      <c r="D9" s="80"/>
      <c r="E9" s="80"/>
      <c r="F9" s="80"/>
    </row>
    <row r="10" customHeight="1" spans="1:1">
      <c r="A10" t="s">
        <v>419</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84"/>
      <c r="C1" s="84"/>
      <c r="R1" s="2"/>
      <c r="S1" s="2" t="s">
        <v>420</v>
      </c>
    </row>
    <row r="2" ht="41.25" customHeight="1" spans="1:19">
      <c r="A2" s="73" t="str">
        <f>"2025"&amp;"年部门政府采购预算表"</f>
        <v>2025年部门政府采购预算表</v>
      </c>
      <c r="B2" s="67"/>
      <c r="C2" s="67"/>
      <c r="D2" s="3"/>
      <c r="E2" s="3"/>
      <c r="F2" s="3"/>
      <c r="G2" s="3"/>
      <c r="H2" s="3"/>
      <c r="I2" s="3"/>
      <c r="J2" s="3"/>
      <c r="K2" s="3"/>
      <c r="L2" s="3"/>
      <c r="M2" s="67"/>
      <c r="N2" s="3"/>
      <c r="O2" s="3"/>
      <c r="P2" s="67"/>
      <c r="Q2" s="3"/>
      <c r="R2" s="67"/>
      <c r="S2" s="67"/>
    </row>
    <row r="3" ht="18.75" customHeight="1" spans="1:19">
      <c r="A3" s="111" t="str">
        <f>"单位名称："&amp;"昆明市老干部活动中心（昆明老年大学）"</f>
        <v>单位名称：昆明市老干部活动中心（昆明老年大学）</v>
      </c>
      <c r="B3" s="86"/>
      <c r="C3" s="86"/>
      <c r="D3" s="6"/>
      <c r="E3" s="6"/>
      <c r="F3" s="6"/>
      <c r="G3" s="6"/>
      <c r="H3" s="6"/>
      <c r="I3" s="6"/>
      <c r="J3" s="6"/>
      <c r="K3" s="6"/>
      <c r="L3" s="6"/>
      <c r="R3" s="7"/>
      <c r="S3" s="118" t="s">
        <v>1</v>
      </c>
    </row>
    <row r="4" ht="15.75" customHeight="1" spans="1:19">
      <c r="A4" s="9" t="s">
        <v>177</v>
      </c>
      <c r="B4" s="87" t="s">
        <v>178</v>
      </c>
      <c r="C4" s="87" t="s">
        <v>421</v>
      </c>
      <c r="D4" s="88" t="s">
        <v>422</v>
      </c>
      <c r="E4" s="88" t="s">
        <v>423</v>
      </c>
      <c r="F4" s="88" t="s">
        <v>424</v>
      </c>
      <c r="G4" s="88" t="s">
        <v>425</v>
      </c>
      <c r="H4" s="88" t="s">
        <v>426</v>
      </c>
      <c r="I4" s="101" t="s">
        <v>185</v>
      </c>
      <c r="J4" s="101"/>
      <c r="K4" s="101"/>
      <c r="L4" s="101"/>
      <c r="M4" s="102"/>
      <c r="N4" s="101"/>
      <c r="O4" s="101"/>
      <c r="P4" s="81"/>
      <c r="Q4" s="101"/>
      <c r="R4" s="102"/>
      <c r="S4" s="82"/>
    </row>
    <row r="5" ht="17.25" customHeight="1" spans="1:19">
      <c r="A5" s="14"/>
      <c r="B5" s="89"/>
      <c r="C5" s="89"/>
      <c r="D5" s="90"/>
      <c r="E5" s="90"/>
      <c r="F5" s="90"/>
      <c r="G5" s="90"/>
      <c r="H5" s="90"/>
      <c r="I5" s="90" t="s">
        <v>55</v>
      </c>
      <c r="J5" s="90" t="s">
        <v>58</v>
      </c>
      <c r="K5" s="90" t="s">
        <v>427</v>
      </c>
      <c r="L5" s="90" t="s">
        <v>428</v>
      </c>
      <c r="M5" s="103" t="s">
        <v>429</v>
      </c>
      <c r="N5" s="104" t="s">
        <v>430</v>
      </c>
      <c r="O5" s="104"/>
      <c r="P5" s="109"/>
      <c r="Q5" s="104"/>
      <c r="R5" s="110"/>
      <c r="S5" s="91"/>
    </row>
    <row r="6" ht="54" customHeight="1" spans="1:19">
      <c r="A6" s="17"/>
      <c r="B6" s="91"/>
      <c r="C6" s="91"/>
      <c r="D6" s="92"/>
      <c r="E6" s="92"/>
      <c r="F6" s="92"/>
      <c r="G6" s="92"/>
      <c r="H6" s="92"/>
      <c r="I6" s="92"/>
      <c r="J6" s="92" t="s">
        <v>57</v>
      </c>
      <c r="K6" s="92"/>
      <c r="L6" s="92"/>
      <c r="M6" s="105"/>
      <c r="N6" s="92" t="s">
        <v>57</v>
      </c>
      <c r="O6" s="92" t="s">
        <v>64</v>
      </c>
      <c r="P6" s="91" t="s">
        <v>65</v>
      </c>
      <c r="Q6" s="92" t="s">
        <v>66</v>
      </c>
      <c r="R6" s="105" t="s">
        <v>67</v>
      </c>
      <c r="S6" s="91" t="s">
        <v>68</v>
      </c>
    </row>
    <row r="7" ht="18" customHeight="1" spans="1:19">
      <c r="A7" s="112">
        <v>1</v>
      </c>
      <c r="B7" s="112" t="s">
        <v>83</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93" t="s">
        <v>195</v>
      </c>
      <c r="B8" s="94" t="s">
        <v>70</v>
      </c>
      <c r="C8" s="94" t="s">
        <v>286</v>
      </c>
      <c r="D8" s="95" t="s">
        <v>431</v>
      </c>
      <c r="E8" s="95" t="s">
        <v>432</v>
      </c>
      <c r="F8" s="95" t="s">
        <v>336</v>
      </c>
      <c r="G8" s="114">
        <v>1</v>
      </c>
      <c r="H8" s="80">
        <v>1470000</v>
      </c>
      <c r="I8" s="80">
        <v>1470000</v>
      </c>
      <c r="J8" s="80">
        <v>1470000</v>
      </c>
      <c r="K8" s="80"/>
      <c r="L8" s="80"/>
      <c r="M8" s="80"/>
      <c r="N8" s="80"/>
      <c r="O8" s="80"/>
      <c r="P8" s="80"/>
      <c r="Q8" s="80"/>
      <c r="R8" s="80"/>
      <c r="S8" s="80"/>
    </row>
    <row r="9" ht="21" customHeight="1" spans="1:19">
      <c r="A9" s="96" t="s">
        <v>168</v>
      </c>
      <c r="B9" s="97"/>
      <c r="C9" s="97"/>
      <c r="D9" s="98"/>
      <c r="E9" s="98"/>
      <c r="F9" s="98"/>
      <c r="G9" s="115"/>
      <c r="H9" s="80">
        <v>1470000</v>
      </c>
      <c r="I9" s="80">
        <v>1470000</v>
      </c>
      <c r="J9" s="80">
        <v>1470000</v>
      </c>
      <c r="K9" s="80"/>
      <c r="L9" s="80"/>
      <c r="M9" s="80"/>
      <c r="N9" s="80"/>
      <c r="O9" s="80"/>
      <c r="P9" s="80"/>
      <c r="Q9" s="80"/>
      <c r="R9" s="80"/>
      <c r="S9" s="80"/>
    </row>
    <row r="10" ht="21" customHeight="1" spans="1:19">
      <c r="A10" s="111" t="s">
        <v>433</v>
      </c>
      <c r="B10" s="4"/>
      <c r="C10" s="4"/>
      <c r="D10" s="111"/>
      <c r="E10" s="111"/>
      <c r="F10" s="111"/>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F1" workbookViewId="0">
      <selection activeCell="F16" sqref="F16"/>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77"/>
      <c r="B1" s="84"/>
      <c r="C1" s="84"/>
      <c r="D1" s="84"/>
      <c r="E1" s="84"/>
      <c r="F1" s="84"/>
      <c r="G1" s="84"/>
      <c r="H1" s="77"/>
      <c r="I1" s="77"/>
      <c r="J1" s="77"/>
      <c r="K1" s="77"/>
      <c r="L1" s="77"/>
      <c r="M1" s="77"/>
      <c r="N1" s="99"/>
      <c r="O1" s="77"/>
      <c r="P1" s="77"/>
      <c r="Q1" s="84"/>
      <c r="R1" s="77"/>
      <c r="S1" s="107"/>
      <c r="T1" s="107" t="s">
        <v>434</v>
      </c>
    </row>
    <row r="2" ht="41.25" customHeight="1" spans="1:20">
      <c r="A2" s="73" t="str">
        <f>"2025"&amp;"年部门政府购买服务预算表"</f>
        <v>2025年部门政府购买服务预算表</v>
      </c>
      <c r="B2" s="67"/>
      <c r="C2" s="67"/>
      <c r="D2" s="67"/>
      <c r="E2" s="67"/>
      <c r="F2" s="67"/>
      <c r="G2" s="67"/>
      <c r="H2" s="85"/>
      <c r="I2" s="85"/>
      <c r="J2" s="85"/>
      <c r="K2" s="85"/>
      <c r="L2" s="85"/>
      <c r="M2" s="85"/>
      <c r="N2" s="100"/>
      <c r="O2" s="85"/>
      <c r="P2" s="85"/>
      <c r="Q2" s="67"/>
      <c r="R2" s="85"/>
      <c r="S2" s="100"/>
      <c r="T2" s="67"/>
    </row>
    <row r="3" ht="22.5" customHeight="1" spans="1:20">
      <c r="A3" s="74" t="str">
        <f>"单位名称："&amp;"昆明市老干部活动中心（昆明老年大学）"</f>
        <v>单位名称：昆明市老干部活动中心（昆明老年大学）</v>
      </c>
      <c r="B3" s="86"/>
      <c r="C3" s="86"/>
      <c r="D3" s="86"/>
      <c r="E3" s="86"/>
      <c r="F3" s="86"/>
      <c r="G3" s="86"/>
      <c r="H3" s="75"/>
      <c r="I3" s="75"/>
      <c r="J3" s="75"/>
      <c r="K3" s="75"/>
      <c r="L3" s="75"/>
      <c r="M3" s="75"/>
      <c r="N3" s="99"/>
      <c r="O3" s="77"/>
      <c r="P3" s="77"/>
      <c r="Q3" s="84"/>
      <c r="R3" s="77"/>
      <c r="S3" s="108"/>
      <c r="T3" s="107" t="s">
        <v>1</v>
      </c>
    </row>
    <row r="4" ht="24" customHeight="1" spans="1:20">
      <c r="A4" s="9" t="s">
        <v>177</v>
      </c>
      <c r="B4" s="87" t="s">
        <v>178</v>
      </c>
      <c r="C4" s="87" t="s">
        <v>421</v>
      </c>
      <c r="D4" s="87" t="s">
        <v>435</v>
      </c>
      <c r="E4" s="87" t="s">
        <v>436</v>
      </c>
      <c r="F4" s="87" t="s">
        <v>437</v>
      </c>
      <c r="G4" s="87" t="s">
        <v>438</v>
      </c>
      <c r="H4" s="88" t="s">
        <v>439</v>
      </c>
      <c r="I4" s="88" t="s">
        <v>440</v>
      </c>
      <c r="J4" s="101" t="s">
        <v>185</v>
      </c>
      <c r="K4" s="101"/>
      <c r="L4" s="101"/>
      <c r="M4" s="101"/>
      <c r="N4" s="102"/>
      <c r="O4" s="101"/>
      <c r="P4" s="101"/>
      <c r="Q4" s="81"/>
      <c r="R4" s="101"/>
      <c r="S4" s="102"/>
      <c r="T4" s="82"/>
    </row>
    <row r="5" ht="24" customHeight="1" spans="1:20">
      <c r="A5" s="14"/>
      <c r="B5" s="89"/>
      <c r="C5" s="89"/>
      <c r="D5" s="89"/>
      <c r="E5" s="89"/>
      <c r="F5" s="89"/>
      <c r="G5" s="89"/>
      <c r="H5" s="90"/>
      <c r="I5" s="90"/>
      <c r="J5" s="90" t="s">
        <v>55</v>
      </c>
      <c r="K5" s="90" t="s">
        <v>58</v>
      </c>
      <c r="L5" s="90" t="s">
        <v>427</v>
      </c>
      <c r="M5" s="90" t="s">
        <v>428</v>
      </c>
      <c r="N5" s="103" t="s">
        <v>429</v>
      </c>
      <c r="O5" s="104" t="s">
        <v>430</v>
      </c>
      <c r="P5" s="104"/>
      <c r="Q5" s="109"/>
      <c r="R5" s="104"/>
      <c r="S5" s="110"/>
      <c r="T5" s="91"/>
    </row>
    <row r="6" ht="54" customHeight="1" spans="1:20">
      <c r="A6" s="17"/>
      <c r="B6" s="91"/>
      <c r="C6" s="91"/>
      <c r="D6" s="91"/>
      <c r="E6" s="91"/>
      <c r="F6" s="91"/>
      <c r="G6" s="91"/>
      <c r="H6" s="92"/>
      <c r="I6" s="92"/>
      <c r="J6" s="92"/>
      <c r="K6" s="92" t="s">
        <v>57</v>
      </c>
      <c r="L6" s="92"/>
      <c r="M6" s="92"/>
      <c r="N6" s="105"/>
      <c r="O6" s="92" t="s">
        <v>57</v>
      </c>
      <c r="P6" s="92" t="s">
        <v>64</v>
      </c>
      <c r="Q6" s="91" t="s">
        <v>65</v>
      </c>
      <c r="R6" s="92" t="s">
        <v>66</v>
      </c>
      <c r="S6" s="105"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93"/>
      <c r="B8" s="94"/>
      <c r="C8" s="94"/>
      <c r="D8" s="94"/>
      <c r="E8" s="94"/>
      <c r="F8" s="94"/>
      <c r="G8" s="94"/>
      <c r="H8" s="95"/>
      <c r="I8" s="95"/>
      <c r="J8" s="80"/>
      <c r="K8" s="80"/>
      <c r="L8" s="80"/>
      <c r="M8" s="80"/>
      <c r="N8" s="80"/>
      <c r="O8" s="80"/>
      <c r="P8" s="80"/>
      <c r="Q8" s="80"/>
      <c r="R8" s="80"/>
      <c r="S8" s="80"/>
      <c r="T8" s="80"/>
    </row>
    <row r="9" ht="21" customHeight="1" spans="1:20">
      <c r="A9" s="96" t="s">
        <v>168</v>
      </c>
      <c r="B9" s="97"/>
      <c r="C9" s="97"/>
      <c r="D9" s="97"/>
      <c r="E9" s="97"/>
      <c r="F9" s="97"/>
      <c r="G9" s="97"/>
      <c r="H9" s="98"/>
      <c r="I9" s="106"/>
      <c r="J9" s="80"/>
      <c r="K9" s="80"/>
      <c r="L9" s="80"/>
      <c r="M9" s="80"/>
      <c r="N9" s="80"/>
      <c r="O9" s="80"/>
      <c r="P9" s="80"/>
      <c r="Q9" s="80"/>
      <c r="R9" s="80"/>
      <c r="S9" s="80"/>
      <c r="T9" s="80"/>
    </row>
    <row r="10" customHeight="1" spans="6:6">
      <c r="F10" t="s">
        <v>441</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13" sqref="A13"/>
    </sheetView>
  </sheetViews>
  <sheetFormatPr defaultColWidth="9.13888888888889" defaultRowHeight="14.25" customHeight="1"/>
  <cols>
    <col min="1" max="1" width="37.7037037037037" customWidth="1"/>
    <col min="2" max="24" width="20" customWidth="1"/>
  </cols>
  <sheetData>
    <row r="1" ht="17.25" customHeight="1" spans="4:24">
      <c r="D1" s="72"/>
      <c r="W1" s="2"/>
      <c r="X1" s="2" t="s">
        <v>442</v>
      </c>
    </row>
    <row r="2" ht="41.25" customHeight="1" spans="1:24">
      <c r="A2" s="73"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7"/>
      <c r="X2" s="67"/>
    </row>
    <row r="3" ht="18" customHeight="1" spans="1:24">
      <c r="A3" s="74" t="str">
        <f>"单位名称："&amp;"昆明市老干部活动中心（昆明老年大学）"</f>
        <v>单位名称：昆明市老干部活动中心（昆明老年大学）</v>
      </c>
      <c r="B3" s="75"/>
      <c r="C3" s="75"/>
      <c r="D3" s="76"/>
      <c r="E3" s="77"/>
      <c r="F3" s="77"/>
      <c r="G3" s="77"/>
      <c r="H3" s="77"/>
      <c r="I3" s="77"/>
      <c r="W3" s="7"/>
      <c r="X3" s="7" t="s">
        <v>1</v>
      </c>
    </row>
    <row r="4" ht="19.5" customHeight="1" spans="1:24">
      <c r="A4" s="27" t="s">
        <v>443</v>
      </c>
      <c r="B4" s="10" t="s">
        <v>185</v>
      </c>
      <c r="C4" s="11"/>
      <c r="D4" s="11"/>
      <c r="E4" s="10" t="s">
        <v>444</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8" t="s">
        <v>427</v>
      </c>
      <c r="E5" s="47" t="s">
        <v>445</v>
      </c>
      <c r="F5" s="47" t="s">
        <v>446</v>
      </c>
      <c r="G5" s="47" t="s">
        <v>447</v>
      </c>
      <c r="H5" s="47" t="s">
        <v>448</v>
      </c>
      <c r="I5" s="47" t="s">
        <v>449</v>
      </c>
      <c r="J5" s="47" t="s">
        <v>450</v>
      </c>
      <c r="K5" s="47" t="s">
        <v>451</v>
      </c>
      <c r="L5" s="47" t="s">
        <v>452</v>
      </c>
      <c r="M5" s="47" t="s">
        <v>453</v>
      </c>
      <c r="N5" s="47" t="s">
        <v>454</v>
      </c>
      <c r="O5" s="47" t="s">
        <v>455</v>
      </c>
      <c r="P5" s="47" t="s">
        <v>456</v>
      </c>
      <c r="Q5" s="47" t="s">
        <v>457</v>
      </c>
      <c r="R5" s="47" t="s">
        <v>458</v>
      </c>
      <c r="S5" s="47" t="s">
        <v>459</v>
      </c>
      <c r="T5" s="47" t="s">
        <v>460</v>
      </c>
      <c r="U5" s="47" t="s">
        <v>461</v>
      </c>
      <c r="V5" s="47" t="s">
        <v>462</v>
      </c>
      <c r="W5" s="47" t="s">
        <v>463</v>
      </c>
      <c r="X5" s="83" t="s">
        <v>464</v>
      </c>
    </row>
    <row r="6" ht="19.5" customHeight="1" spans="1:24">
      <c r="A6" s="19">
        <v>1</v>
      </c>
      <c r="B6" s="19">
        <v>2</v>
      </c>
      <c r="C6" s="19">
        <v>3</v>
      </c>
      <c r="D6" s="79">
        <v>4</v>
      </c>
      <c r="E6" s="35">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5">
        <v>23</v>
      </c>
      <c r="X6" s="35">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70"/>
      <c r="B8" s="80"/>
      <c r="C8" s="80"/>
      <c r="D8" s="80"/>
      <c r="E8" s="80"/>
      <c r="F8" s="80"/>
      <c r="G8" s="80"/>
      <c r="H8" s="80"/>
      <c r="I8" s="80"/>
      <c r="J8" s="80"/>
      <c r="K8" s="80"/>
      <c r="L8" s="80"/>
      <c r="M8" s="80"/>
      <c r="N8" s="80"/>
      <c r="O8" s="80"/>
      <c r="P8" s="80"/>
      <c r="Q8" s="80"/>
      <c r="R8" s="80"/>
      <c r="S8" s="80"/>
      <c r="T8" s="80"/>
      <c r="U8" s="80"/>
      <c r="V8" s="80"/>
      <c r="W8" s="80"/>
      <c r="X8" s="80"/>
    </row>
    <row r="9" customHeight="1" spans="1:1">
      <c r="A9" t="s">
        <v>465</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2" sqref="B12"/>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2" t="s">
        <v>466</v>
      </c>
    </row>
    <row r="2" ht="41.25" customHeight="1" spans="1:10">
      <c r="A2" s="66" t="str">
        <f>"2025"&amp;"年市对下转移支付绩效目标表"</f>
        <v>2025年市对下转移支付绩效目标表</v>
      </c>
      <c r="B2" s="3"/>
      <c r="C2" s="3"/>
      <c r="D2" s="3"/>
      <c r="E2" s="3"/>
      <c r="F2" s="67"/>
      <c r="G2" s="3"/>
      <c r="H2" s="67"/>
      <c r="I2" s="67"/>
      <c r="J2" s="3"/>
    </row>
    <row r="3" ht="17.25" customHeight="1" spans="1:1">
      <c r="A3" s="4" t="str">
        <f>"单位名称："&amp;"昆明市老干部活动中心（昆明老年大学）"</f>
        <v>单位名称：昆明市老干部活动中心（昆明老年大学）</v>
      </c>
    </row>
    <row r="4" ht="44.25" customHeight="1" spans="1:10">
      <c r="A4" s="68" t="s">
        <v>443</v>
      </c>
      <c r="B4" s="68" t="s">
        <v>294</v>
      </c>
      <c r="C4" s="68" t="s">
        <v>295</v>
      </c>
      <c r="D4" s="68" t="s">
        <v>296</v>
      </c>
      <c r="E4" s="68" t="s">
        <v>297</v>
      </c>
      <c r="F4" s="69" t="s">
        <v>298</v>
      </c>
      <c r="G4" s="68" t="s">
        <v>299</v>
      </c>
      <c r="H4" s="69" t="s">
        <v>300</v>
      </c>
      <c r="I4" s="69" t="s">
        <v>301</v>
      </c>
      <c r="J4" s="68" t="s">
        <v>302</v>
      </c>
    </row>
    <row r="5" ht="14.25" customHeight="1" spans="1:10">
      <c r="A5" s="68">
        <v>1</v>
      </c>
      <c r="B5" s="68">
        <v>2</v>
      </c>
      <c r="C5" s="68">
        <v>3</v>
      </c>
      <c r="D5" s="68">
        <v>4</v>
      </c>
      <c r="E5" s="68">
        <v>5</v>
      </c>
      <c r="F5" s="69">
        <v>6</v>
      </c>
      <c r="G5" s="68">
        <v>7</v>
      </c>
      <c r="H5" s="69">
        <v>8</v>
      </c>
      <c r="I5" s="69">
        <v>9</v>
      </c>
      <c r="J5" s="68">
        <v>10</v>
      </c>
    </row>
    <row r="6" ht="42" customHeight="1" spans="1:10">
      <c r="A6" s="29"/>
      <c r="B6" s="70"/>
      <c r="C6" s="70"/>
      <c r="D6" s="70"/>
      <c r="E6" s="58"/>
      <c r="F6" s="71"/>
      <c r="G6" s="58"/>
      <c r="H6" s="71"/>
      <c r="I6" s="71"/>
      <c r="J6" s="58"/>
    </row>
    <row r="7" ht="42" customHeight="1" spans="1:10">
      <c r="A7" s="29"/>
      <c r="B7" s="20"/>
      <c r="C7" s="20"/>
      <c r="D7" s="20"/>
      <c r="E7" s="29"/>
      <c r="F7" s="20"/>
      <c r="G7" s="29"/>
      <c r="H7" s="20"/>
      <c r="I7" s="20"/>
      <c r="J7" s="29"/>
    </row>
    <row r="8" customHeight="1" spans="1:1">
      <c r="A8" t="s">
        <v>467</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D13" sqref="D13"/>
    </sheetView>
  </sheetViews>
  <sheetFormatPr defaultColWidth="10.4259259259259" defaultRowHeight="14.25" customHeight="1" outlineLevelRow="7"/>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7" t="s">
        <v>468</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"单位名称："&amp;"昆明市老干部活动中心（昆明老年大学）"</f>
        <v>单位名称：昆明市老干部活动中心（昆明老年大学）</v>
      </c>
      <c r="B3" s="44"/>
      <c r="C3" s="44"/>
      <c r="D3" s="45"/>
      <c r="F3" s="42"/>
      <c r="G3" s="41"/>
      <c r="H3" s="41"/>
      <c r="I3" s="65" t="s">
        <v>1</v>
      </c>
    </row>
    <row r="4" ht="28.5" customHeight="1" spans="1:9">
      <c r="A4" s="46" t="s">
        <v>177</v>
      </c>
      <c r="B4" s="47" t="s">
        <v>178</v>
      </c>
      <c r="C4" s="48" t="s">
        <v>469</v>
      </c>
      <c r="D4" s="46" t="s">
        <v>470</v>
      </c>
      <c r="E4" s="46" t="s">
        <v>471</v>
      </c>
      <c r="F4" s="46" t="s">
        <v>472</v>
      </c>
      <c r="G4" s="47" t="s">
        <v>473</v>
      </c>
      <c r="H4" s="35"/>
      <c r="I4" s="46"/>
    </row>
    <row r="5" ht="21" customHeight="1" spans="1:9">
      <c r="A5" s="48"/>
      <c r="B5" s="49"/>
      <c r="C5" s="49"/>
      <c r="D5" s="50"/>
      <c r="E5" s="49"/>
      <c r="F5" s="49"/>
      <c r="G5" s="47" t="s">
        <v>425</v>
      </c>
      <c r="H5" s="47" t="s">
        <v>474</v>
      </c>
      <c r="I5" s="47" t="s">
        <v>475</v>
      </c>
    </row>
    <row r="6" ht="17.25" customHeight="1" spans="1:9">
      <c r="A6" s="51" t="s">
        <v>82</v>
      </c>
      <c r="B6" s="52"/>
      <c r="C6" s="53" t="s">
        <v>83</v>
      </c>
      <c r="D6" s="51" t="s">
        <v>84</v>
      </c>
      <c r="E6" s="54" t="s">
        <v>85</v>
      </c>
      <c r="F6" s="51" t="s">
        <v>86</v>
      </c>
      <c r="G6" s="53" t="s">
        <v>87</v>
      </c>
      <c r="H6" s="55" t="s">
        <v>88</v>
      </c>
      <c r="I6" s="54" t="s">
        <v>89</v>
      </c>
    </row>
    <row r="7" ht="19.5" customHeight="1" spans="1:9">
      <c r="A7" s="51" t="s">
        <v>476</v>
      </c>
      <c r="B7" s="56" t="s">
        <v>70</v>
      </c>
      <c r="C7" s="57" t="s">
        <v>477</v>
      </c>
      <c r="D7" s="58" t="s">
        <v>478</v>
      </c>
      <c r="E7" s="55" t="s">
        <v>479</v>
      </c>
      <c r="F7" s="55" t="s">
        <v>403</v>
      </c>
      <c r="G7" s="59">
        <v>21</v>
      </c>
      <c r="H7" s="60">
        <v>4000</v>
      </c>
      <c r="I7" s="60">
        <v>84000</v>
      </c>
    </row>
    <row r="8" ht="19.5" customHeight="1" spans="1:9">
      <c r="A8" s="61" t="s">
        <v>55</v>
      </c>
      <c r="B8" s="62"/>
      <c r="C8" s="62"/>
      <c r="D8" s="63"/>
      <c r="E8" s="64"/>
      <c r="F8" s="64"/>
      <c r="G8" s="59"/>
      <c r="H8" s="60"/>
      <c r="I8" s="60">
        <v>84000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21" sqref="C21"/>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480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"单位名称："&amp;"昆明市老干部活动中心（昆明老年大学）"</f>
        <v>单位名称：昆明市老干部活动中心（昆明老年大学）</v>
      </c>
      <c r="B3" s="5"/>
      <c r="C3" s="5"/>
      <c r="D3" s="5"/>
      <c r="E3" s="5"/>
      <c r="F3" s="5"/>
      <c r="G3" s="5"/>
      <c r="H3" s="6"/>
      <c r="I3" s="6"/>
      <c r="J3" s="6"/>
      <c r="K3" s="7" t="s">
        <v>1</v>
      </c>
    </row>
    <row r="4" ht="21.75" customHeight="1" spans="1:11">
      <c r="A4" s="8" t="s">
        <v>270</v>
      </c>
      <c r="B4" s="8" t="s">
        <v>180</v>
      </c>
      <c r="C4" s="8" t="s">
        <v>271</v>
      </c>
      <c r="D4" s="9" t="s">
        <v>181</v>
      </c>
      <c r="E4" s="9" t="s">
        <v>182</v>
      </c>
      <c r="F4" s="9" t="s">
        <v>272</v>
      </c>
      <c r="G4" s="9" t="s">
        <v>273</v>
      </c>
      <c r="H4" s="27" t="s">
        <v>55</v>
      </c>
      <c r="I4" s="10" t="s">
        <v>481</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168</v>
      </c>
      <c r="B10" s="33"/>
      <c r="C10" s="33"/>
      <c r="D10" s="33"/>
      <c r="E10" s="33"/>
      <c r="F10" s="33"/>
      <c r="G10" s="34"/>
      <c r="H10" s="22"/>
      <c r="I10" s="22"/>
      <c r="J10" s="22"/>
      <c r="K10" s="30"/>
    </row>
    <row r="11" customHeight="1" spans="1:1">
      <c r="A11" t="s">
        <v>482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1"/>
      <c r="G1" s="2" t="s">
        <v>483</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"单位名称："&amp;"昆明市老干部活动中心（昆明老年大学）"</f>
        <v>单位名称：昆明市老干部活动中心（昆明老年大学）</v>
      </c>
      <c r="B3" s="5"/>
      <c r="C3" s="5"/>
      <c r="D3" s="5"/>
      <c r="E3" s="6"/>
      <c r="F3" s="6"/>
      <c r="G3" s="7" t="s">
        <v>1</v>
      </c>
    </row>
    <row r="4" ht="21.75" customHeight="1" spans="1:7">
      <c r="A4" s="8" t="s">
        <v>271</v>
      </c>
      <c r="B4" s="8" t="s">
        <v>270</v>
      </c>
      <c r="C4" s="8" t="s">
        <v>180</v>
      </c>
      <c r="D4" s="9" t="s">
        <v>484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3250000</v>
      </c>
      <c r="F8" s="22">
        <v>3577700</v>
      </c>
      <c r="G8" s="22">
        <v>2438700</v>
      </c>
    </row>
    <row r="9" ht="18.75" customHeight="1" spans="1:7">
      <c r="A9" s="20"/>
      <c r="B9" s="20" t="s">
        <v>485</v>
      </c>
      <c r="C9" s="20" t="s">
        <v>278</v>
      </c>
      <c r="D9" s="20" t="s">
        <v>486</v>
      </c>
      <c r="E9" s="22">
        <v>84000</v>
      </c>
      <c r="F9" s="22"/>
      <c r="G9" s="22"/>
    </row>
    <row r="10" ht="18.75" customHeight="1" spans="1:7">
      <c r="A10" s="23"/>
      <c r="B10" s="20" t="s">
        <v>487</v>
      </c>
      <c r="C10" s="20" t="s">
        <v>283</v>
      </c>
      <c r="D10" s="20" t="s">
        <v>486</v>
      </c>
      <c r="E10" s="22">
        <v>1194000</v>
      </c>
      <c r="F10" s="22">
        <v>1194000</v>
      </c>
      <c r="G10" s="22"/>
    </row>
    <row r="11" ht="18.75" customHeight="1" spans="1:7">
      <c r="A11" s="23"/>
      <c r="B11" s="20" t="s">
        <v>488</v>
      </c>
      <c r="C11" s="20" t="s">
        <v>286</v>
      </c>
      <c r="D11" s="20" t="s">
        <v>486</v>
      </c>
      <c r="E11" s="22">
        <v>1470000</v>
      </c>
      <c r="F11" s="22">
        <v>1778700</v>
      </c>
      <c r="G11" s="22">
        <v>1778700</v>
      </c>
    </row>
    <row r="12" ht="18.75" customHeight="1" spans="1:7">
      <c r="A12" s="23"/>
      <c r="B12" s="20" t="s">
        <v>488</v>
      </c>
      <c r="C12" s="20" t="s">
        <v>288</v>
      </c>
      <c r="D12" s="20" t="s">
        <v>486</v>
      </c>
      <c r="E12" s="22">
        <v>502000</v>
      </c>
      <c r="F12" s="22">
        <v>605000</v>
      </c>
      <c r="G12" s="22">
        <v>660000</v>
      </c>
    </row>
    <row r="13" ht="18.75" customHeight="1" spans="1:7">
      <c r="A13" s="24" t="s">
        <v>55</v>
      </c>
      <c r="B13" s="25" t="s">
        <v>489</v>
      </c>
      <c r="C13" s="25"/>
      <c r="D13" s="26"/>
      <c r="E13" s="22">
        <v>3250000</v>
      </c>
      <c r="F13" s="22">
        <v>3577700</v>
      </c>
      <c r="G13" s="22">
        <v>2438700</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沁</cp:lastModifiedBy>
  <dcterms:created xsi:type="dcterms:W3CDTF">2025-02-10T05:58:00Z</dcterms:created>
  <dcterms:modified xsi:type="dcterms:W3CDTF">2025-02-11T04:08:26Z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D01DDCEDB14E4A9DA2EE8E8134F13A48_12</vt:lpwstr>
  </property>
  <property fmtid="{D5CDD505-2E9C-101B-9397-08002B2CF9AE}" pid="3" name="KSOProductBuildVer">
    <vt:lpwstr>2052-12.1.0.19770</vt:lpwstr>
  </property>
</Properties>
</file>