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5"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<sst xmlns="http://schemas.openxmlformats.org/spreadsheetml/2006/main" count="2301" uniqueCount="635">
  <si>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</si>
  <si>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</si>
  <si>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</si>
  <si>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</si>
  <si>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</si>
  <si>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</si>
  <si>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</si>
  <si>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</si>
  <si>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</si>
  <si>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</si>
  <si>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</si>
  <si>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</si>
  <si>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</si>
  <si>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</si>
  <si>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</si>
  <si>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</si>
  <si>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</si>
  <si>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</si>
  <si>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</si>
  <si>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</si>
  <si>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</si>
  <si>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</si>
  <si>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</si>
  <si>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</si>
  <si>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</si>
  <si>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</si>
  <si>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</si>
  <si>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</si>
  <si>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</si>
  <si>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</si>
  <si>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</si>
  <si>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</si>
  <si>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</si>
  <si>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</si>
  <si>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</si>
  <si>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</si>
  <si>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</si>
  <si>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</si>
  <si>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</si>
  <si>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</si>
  <si>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</si>
  <si>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</si>
  <si>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</si>
  <si>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</si>
  <si>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</si>
  <si>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</si>
  <si>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</si>
  <si>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</si>
  <si>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</si>
  <si>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</si>
  <si>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</si>
  <si>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</si>
  <si>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</si>
  <si>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</si>
  <si>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</si>
  <si>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</si>
  <si>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</si>
  <si>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</si>
  <si>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</si>
  <si>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</si>
  <si>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</si>
  <si>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</si>
  <si>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</si>
  <si>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</si>
  <si>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</si>
  <si>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</si>
  <si>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</si>
  <si>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</si>
  <si>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</si>
  <si>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322</t>
  </si>
  <si>
    <t>中国共产党昆明市委员会老干部局</t>
  </si>
  <si>
    <t>322001</t>
  </si>
  <si>
    <t>322004</t>
  </si>
  <si>
    <t>昆明市老干部活动中心（昆明老年大学）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</si>
  <si>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</si>
  <si>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</si>
  <si>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</si>
  <si>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</si>
  <si>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</si>
  <si>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</si>
  <si>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</si>
  <si>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</si>
  <si>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</si>
  <si>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</si>
  <si>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</si>
  <si>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</si>
  <si>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</si>
  <si>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</si>
  <si>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</si>
  <si>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</si>
  <si>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</si>
  <si>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</si>
  <si>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</si>
  <si>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</si>
  <si>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</si>
  <si>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</si>
  <si>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</si>
  <si>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</si>
  <si>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</si>
  <si>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</si>
  <si>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</si>
  <si>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</si>
  <si>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20136</t>
  </si>
  <si>
    <t>其他共产党事务支出</t>
  </si>
  <si>
    <t>2013601</t>
  </si>
  <si>
    <t>行政运行</t>
  </si>
  <si>
    <t>2013699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</si>
  <si>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</si>
  <si>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</si>
  <si>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</si>
  <si>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</si>
  <si>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</si>
  <si>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</si>
  <si>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</si>
  <si>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</si>
  <si>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</si>
  <si>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</si>
  <si>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</si>
  <si>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</si>
  <si>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</si>
  <si>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</si>
  <si>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</si>
  <si>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</si>
  <si>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</si>
  <si>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</si>
  <si>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</si>
  <si>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</si>
  <si>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</si>
  <si>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</si>
  <si>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</si>
  <si>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</si>
  <si>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</si>
  <si>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</si>
  <si>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</si>
  <si>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</si>
  <si>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</si>
  <si>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</si>
  <si>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</si>
  <si>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</si>
  <si>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</si>
  <si>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</si>
  <si>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</si>
  <si>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</si>
  <si>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</si>
  <si>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</si>
  <si>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</si>
  <si>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</si>
  <si>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</si>
  <si>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</si>
  <si>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</si>
  <si>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</si>
  <si>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</si>
  <si>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</si>
  <si>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</si>
  <si>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</si>
  <si>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</si>
  <si>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</si>
  <si>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</si>
  <si>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</si>
  <si>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</si>
  <si>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</si>
  <si>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</si>
  <si>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</si>
  <si>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</si>
  <si>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</si>
  <si>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</si>
  <si>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</si>
  <si>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</si>
  <si>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</si>
  <si>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</si>
  <si>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</si>
  <si>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</si>
  <si>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</si>
  <si>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</si>
  <si>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</si>
  <si>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</si>
  <si>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</si>
  <si>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</si>
  <si>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</si>
  <si>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</si>
  <si>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</si>
  <si>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</si>
  <si>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</si>
  <si>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</si>
  <si>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</si>
  <si>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</si>
  <si>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</si>
  <si>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</si>
  <si>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</si>
  <si>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</si>
  <si>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</si>
  <si>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</si>
  <si>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</si>
  <si>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</si>
  <si>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</si>
  <si>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</si>
  <si>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</si>
  <si>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</si>
  <si>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</si>
  <si>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</si>
  <si>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530100210000000008813</t>
  </si>
  <si>
    <t>一般公用经费</t>
  </si>
  <si>
    <t>30201</t>
  </si>
  <si>
    <t>办公费</t>
  </si>
  <si>
    <t>30207</t>
  </si>
  <si>
    <t>邮电费</t>
  </si>
  <si>
    <t>30211</t>
  </si>
  <si>
    <t>差旅费</t>
  </si>
  <si>
    <t>30213</t>
  </si>
  <si>
    <t>维修（护）费</t>
  </si>
  <si>
    <t>30215</t>
  </si>
  <si>
    <t>会议费</t>
  </si>
  <si>
    <t>30216</t>
  </si>
  <si>
    <t>培训费</t>
  </si>
  <si>
    <t>30229</t>
  </si>
  <si>
    <t>福利费</t>
  </si>
  <si>
    <t>30239</t>
  </si>
  <si>
    <t>其他交通费用</t>
  </si>
  <si>
    <t>30299</t>
  </si>
  <si>
    <t>其他商品和服务支出</t>
  </si>
  <si>
    <t>530100210000000010161</t>
  </si>
  <si>
    <t>行政人员支出工资</t>
  </si>
  <si>
    <t>30101</t>
  </si>
  <si>
    <t>基本工资</t>
  </si>
  <si>
    <t>30102</t>
  </si>
  <si>
    <t>津贴补贴</t>
  </si>
  <si>
    <t>30103</t>
  </si>
  <si>
    <t>奖金</t>
  </si>
  <si>
    <t>530100210000000010162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</si>
  <si>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</si>
  <si>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</si>
  <si>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</si>
  <si>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</si>
  <si>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</si>
  <si>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</si>
  <si>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</si>
  <si>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</si>
  <si>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</si>
  <si>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</si>
  <si>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</si>
  <si>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30307</t>
  </si>
  <si>
    <t>医疗费补助</t>
  </si>
  <si>
    <t>530100210000000010163</t>
  </si>
  <si>
    <t>30113</t>
  </si>
  <si>
    <t>530100210000000010164</t>
  </si>
  <si>
    <t>对个人和家庭的补助</t>
  </si>
  <si>
    <t>30305</t>
  </si>
  <si>
    <t>生活补助</t>
  </si>
  <si>
    <t>530100210000000010165</t>
  </si>
  <si>
    <t>公车购置及运维费</t>
  </si>
  <si>
    <t>30231</t>
  </si>
  <si>
    <t>公务用车运行维护费</t>
  </si>
  <si>
    <t>530100210000000010166</t>
  </si>
  <si>
    <t>行政人员公务交通补贴</t>
  </si>
  <si>
    <t>530100210000000010167</t>
  </si>
  <si>
    <t>工会经费</t>
  </si>
  <si>
    <t>30228</t>
  </si>
  <si>
    <t>530100210000000018974</t>
  </si>
  <si>
    <t>30217</t>
  </si>
  <si>
    <t>530100231100001464769</t>
  </si>
  <si>
    <t>行政人员奖金</t>
  </si>
  <si>
    <t>530100210000000008085</t>
  </si>
  <si>
    <t>530100210000000008087</t>
  </si>
  <si>
    <t>530100210000000008088</t>
  </si>
  <si>
    <t>530100210000000008089</t>
  </si>
  <si>
    <t>530100210000000008091</t>
  </si>
  <si>
    <t>530100210000000008092</t>
  </si>
  <si>
    <t>530100210000000008093</t>
  </si>
  <si>
    <t>30205</t>
  </si>
  <si>
    <t>水费</t>
  </si>
  <si>
    <t>30206</t>
  </si>
  <si>
    <t>电费</t>
  </si>
  <si>
    <t>30209</t>
  </si>
  <si>
    <t>物业管理费</t>
  </si>
  <si>
    <t>30214</t>
  </si>
  <si>
    <t>租赁费</t>
  </si>
  <si>
    <t>30226</t>
  </si>
  <si>
    <t>劳务费</t>
  </si>
  <si>
    <t>30227</t>
  </si>
  <si>
    <t>委托业务费</t>
  </si>
  <si>
    <t>530100210000000018975</t>
  </si>
  <si>
    <t>530100231100001464761</t>
  </si>
  <si>
    <t>530100241100002103942</t>
  </si>
  <si>
    <t>其他财政补助人员支出</t>
  </si>
  <si>
    <t>530100241100002103943</t>
  </si>
  <si>
    <t>编外聘用人员支出</t>
  </si>
  <si>
    <t>30199</t>
  </si>
  <si>
    <t>其他工资福利支出</t>
  </si>
  <si>
    <t>预算05-1表</t>
  </si>
  <si>
    <t>项目分类</t>
  </si>
  <si>
    <t>项目单位</t>
  </si>
  <si>
    <t>经济科目编码</t>
  </si>
  <si>
    <t>经济科目名称</t>
  </si>
  <si>
    <t>本年拨款</t>
  </si>
  <si>
    <t>其中：本次下达</t>
  </si>
  <si>
    <t>事业发展类</t>
  </si>
  <si>
    <t>530100200000000000040</t>
  </si>
  <si>
    <t>全市老干部综合服务经费</t>
  </si>
  <si>
    <t>30202</t>
  </si>
  <si>
    <t>印刷费</t>
  </si>
  <si>
    <t>530100200000000001803</t>
  </si>
  <si>
    <t>老干部社团及春城银霞人才智库建设专项资金</t>
  </si>
  <si>
    <t>530100200000000005221</t>
  </si>
  <si>
    <t>市级老干部生活待遇经费</t>
  </si>
  <si>
    <t>30306</t>
  </si>
  <si>
    <t>救济费</t>
  </si>
  <si>
    <t>530100210000000017900</t>
  </si>
  <si>
    <t>市级老干部政治待遇经费</t>
  </si>
  <si>
    <t>530100241100002106564</t>
  </si>
  <si>
    <t>关心下一代工作委员会经费</t>
  </si>
  <si>
    <t>530100251100003520541</t>
  </si>
  <si>
    <t>遗属生活补助经费</t>
  </si>
  <si>
    <t>专项业务类</t>
  </si>
  <si>
    <t>530100251100003570556</t>
  </si>
  <si>
    <t>新增资产资金</t>
  </si>
  <si>
    <t>31003</t>
  </si>
  <si>
    <t>专用设备购置</t>
  </si>
  <si>
    <t>民生类</t>
  </si>
  <si>
    <t>530100241100002099694</t>
  </si>
  <si>
    <t>已故离休干部配偶遗属生活补助资金</t>
  </si>
  <si>
    <t>530100200000000003081</t>
  </si>
  <si>
    <t>活动中心干休所物业管理项目经费</t>
  </si>
  <si>
    <t>530100200000000004419</t>
  </si>
  <si>
    <t>活动中心干休所老年大学管理服务项目经费</t>
  </si>
  <si>
    <t>预算05-2表</t>
  </si>
  <si>
    <t>项目年度绩效目标</t>
  </si>
  <si>
    <t>一级指标</t>
  </si>
  <si>
    <t>二级指标</t>
  </si>
  <si>
    <t>三级指标</t>
  </si>
  <si>
    <t>指标性质</t>
  </si>
  <si>
    <t>指标值</t>
  </si>
  <si>
    <t>度量单位</t>
  </si>
  <si>
    <t>指标属性</t>
  </si>
  <si>
    <t>指标内容</t>
  </si>
  <si>
    <t>认真落实离退休干部生活待遇，确保离退休干部各项生活待遇经费按时足额发放到位，以精准化服务理念，不断提升离退休干部获得感、幸福感、成就感，为更好地开创全市离退休干部工作新局面。重要节假日春节、敬老节慰问全年离退休干部；提升全市助老员的服务水平及质量，更好地提供上门服务；帮扶困难的老干部，在老干部住院、生日、病故时开展慰问；走访易地安置的离休干部。</t>
  </si>
  <si>
    <t>产出指标</t>
  </si>
  <si>
    <t>数量指标</t>
  </si>
  <si>
    <t>慰问老干部的次数</t>
  </si>
  <si>
    <t>&gt;=</t>
  </si>
  <si>
    <t>次</t>
  </si>
  <si>
    <t>定量指标</t>
  </si>
  <si>
    <t>按照年初工作计划完成，春节、敬老节、生日慰问老干部</t>
  </si>
  <si>
    <t>培训助老员人数</t>
  </si>
  <si>
    <t>39</t>
  </si>
  <si>
    <t>人</t>
  </si>
  <si>
    <t>按照年初工作计划</t>
  </si>
  <si>
    <t>慰问易地离休干部人数</t>
  </si>
  <si>
    <t>&lt;=</t>
  </si>
  <si>
    <t>24</t>
  </si>
  <si>
    <t>质量指标</t>
  </si>
  <si>
    <t>慰问覆盖率</t>
  </si>
  <si>
    <t>=</t>
  </si>
  <si>
    <t>100</t>
  </si>
  <si>
    <t>%</t>
  </si>
  <si>
    <t>定性指标</t>
  </si>
  <si>
    <t>时效指标</t>
  </si>
  <si>
    <t>慰问工作及时性</t>
  </si>
  <si>
    <t>月</t>
  </si>
  <si>
    <t>按照年初工作计划完成，春节、敬老节、生日前半个月至后半个月完成慰问工作</t>
  </si>
  <si>
    <t>效益指标</t>
  </si>
  <si>
    <t>社会效益</t>
  </si>
  <si>
    <t>老干部的上访率</t>
  </si>
  <si>
    <t>上访率=上访次数、老干部人数 X 100%，服务好老干部，控制老干部的上访率，维护社会稳定</t>
  </si>
  <si>
    <t>满意度指标</t>
  </si>
  <si>
    <t>服务对象满意度</t>
  </si>
  <si>
    <t>离退休干部满意度</t>
  </si>
  <si>
    <t>90</t>
  </si>
  <si>
    <t>按照年初工作计划完成</t>
  </si>
  <si>
    <t>加强离退休干部思想政治工作，是老干部工作的一项长期和重要的任务。全面做好离退休干部思想政治工作，保持老干部工作协调健康可持续发展。通过思想政治工作，积极引导离退休干部用中国特色社会主义理论体系的最新成果武装自己，使广大离退休干部政治坚定、思想常新、理想永存。一是认真贯彻落实政治待遇八项制度。老干部及时了解市委主要工作，办好离退休干部情况通报会。二是以学习十九大精神为主线，加强离退休干部思想政治建设。举办昆明市离退休干部党支部书记培训班，办昆明市市级老领导读书班，全市副县级以上离退休干部读书班。三是抓住正能量活动这条主线，切实开展正能量活动。组织全市副县以上离退休干部就近就地参观考察活动，开展好“展示阳光心态、体验幸福春城、畅谈昆明发展”活动，组织市级老领导党性教育和健康休养。开展参观考察至少1次，健康修养至少1次，情况通报会2次，组织学习或读书班2次以上。</t>
  </si>
  <si>
    <t>组织学习或读书班期数</t>
  </si>
  <si>
    <t>使用于加强和改进离退休干部思想政治工作，教育和勉励广大离退休干部坚定理想信念、珍惜光荣历史、永葆革命本色。以正面教育、自我教育为主，充分调动离退休干部的积极性和主动性。向市级老领导发放学习材料从而使老干部紧跟形势，提高政治理论学习积极性。</t>
  </si>
  <si>
    <t>情况通报会的次数</t>
  </si>
  <si>
    <t>办好离退休干部情况通报会2次（上半年一次，下半年一次）</t>
  </si>
  <si>
    <t>参观考察的次数</t>
  </si>
  <si>
    <t>市级老领导就近就地参观考察1次。</t>
  </si>
  <si>
    <t>健康修养的次数</t>
  </si>
  <si>
    <t>市级老领导健康修养1次。</t>
  </si>
  <si>
    <t>参训率</t>
  </si>
  <si>
    <t>反映预算部门（单位）组织开展各类培训中预计参训情况。
参训率=（年参训人数/应参训人数）*100%。</t>
  </si>
  <si>
    <t>成果转化率</t>
  </si>
  <si>
    <t>每次参观考察撰写成果报告</t>
  </si>
  <si>
    <t>完成时限</t>
  </si>
  <si>
    <t>12月31日</t>
  </si>
  <si>
    <t>月日</t>
  </si>
  <si>
    <t>年度内完成</t>
  </si>
  <si>
    <t>控制老干部上访率</t>
  </si>
  <si>
    <t>全市离退休干部满意.提高离退休干部政治站位，控制老干部上访率，维护社会稳定</t>
  </si>
  <si>
    <t>离退休人员满意度</t>
  </si>
  <si>
    <t>离退休干部满意</t>
  </si>
  <si>
    <t>1.发挥五老作用，五老队伍建设不断壮大。广大“五老”是社会财富的创造者，是党和人民的宝贵财富，是加强青少年思想政治工作的重要力量。我们最大限度地挖掘、调动、发挥、保护广大“五老”同志的力量，投身到关心下一代事业中来。
2.坚持立德树人，青少年思想道德教育成效显著。各级关工委把立德树人作为政治责任，深入学习贯彻习近平新时代中国特色社会主义思想，扎实开展“传承红色基因，争做时代新人”“党史国史教育”等主题教育实践活动。
3.参与社会治理，青少年成长环境逐步净化。市关工委未司指导办联合政法、公安、检察、法院、司法、教育、共青团、妇联等10个部门，制定下发了《关于在全市开展未司项目工作的意见》，组织全市大力开展未成年人司法项目工作。</t>
  </si>
  <si>
    <t>五老宣讲团宣讲学生数</t>
  </si>
  <si>
    <t>50000</t>
  </si>
  <si>
    <t>人次</t>
  </si>
  <si>
    <t>进校宣讲</t>
  </si>
  <si>
    <t>中华魂活动学生参与人数</t>
  </si>
  <si>
    <t>100000</t>
  </si>
  <si>
    <t>活动参与人次</t>
  </si>
  <si>
    <t>未成年人司法项目办帮扶人数</t>
  </si>
  <si>
    <t>500</t>
  </si>
  <si>
    <t>帮扶人数</t>
  </si>
  <si>
    <t>未成年人犯罪社会背景调查</t>
  </si>
  <si>
    <t>50</t>
  </si>
  <si>
    <t>调查人数</t>
  </si>
  <si>
    <t>未成年人犯罪逐年减少</t>
  </si>
  <si>
    <t>&lt;</t>
  </si>
  <si>
    <t>未成年犯罪逐年减少</t>
  </si>
  <si>
    <t>未成年人爱国思想增强</t>
  </si>
  <si>
    <t>99</t>
  </si>
  <si>
    <t>爱国思想巩固</t>
  </si>
  <si>
    <t>青抄年学生</t>
  </si>
  <si>
    <t>98</t>
  </si>
  <si>
    <t>青少年学生乐于参加中华魂活动和听讲</t>
  </si>
  <si>
    <t>下拨经费昆明地区离退休人员协会、昆明市老干部艺术协会、昆明市老干部桥牌协会、昆明市老干部诗词协会、昆明市书画协会、昆明市老战士合唱团，为其活动开展提供资金保障。组织这些社团举办书画展、诗词比赛、文体活动、文艺演出等各类公益活动。老干部书画协会经费6万元，老干部诗词协会6万元；老干部桥牌协会2万元，老战士合唱团3万元；老干部艺术团3万元，昆明地区离退休人员协会20万元。春城银霞人才经费3万元。内部刊物《春城银霞》一年4期，编印费190000万元。</t>
  </si>
  <si>
    <t>下拨经费的社团</t>
  </si>
  <si>
    <t>个</t>
  </si>
  <si>
    <t>分别是昆明地区离退休人员协会、昆明市老干部艺术协会、昆明市老干部桥牌协会、昆明市老干部诗词协会、昆明市书画协会、昆明市老战士合唱团</t>
  </si>
  <si>
    <t>开展活动次数</t>
  </si>
  <si>
    <t>每个社团至少开展一次活动</t>
  </si>
  <si>
    <t>《春城银霞》出版期次</t>
  </si>
  <si>
    <t>次/年</t>
  </si>
  <si>
    <t>一年出版4期</t>
  </si>
  <si>
    <t>活动指标范围覆盖率</t>
  </si>
  <si>
    <t>这些社团举办书画展、诗词比赛、文体活动、文艺演出等各类公益活动参与率</t>
  </si>
  <si>
    <t>完成时间</t>
  </si>
  <si>
    <t>月-日</t>
  </si>
  <si>
    <t>年度内完成，及时下拨</t>
  </si>
  <si>
    <t>上访率</t>
  </si>
  <si>
    <t>控制上访率，维护社会稳定。</t>
  </si>
  <si>
    <t>可持续影响</t>
  </si>
  <si>
    <t>社团活动开展的可持续性</t>
  </si>
  <si>
    <t>通过社团活动的开展，丰富全市离退休干部的晚年生活，调查社团持续下去的支持率</t>
  </si>
  <si>
    <t>老干部满意率</t>
  </si>
  <si>
    <t>让参与到社团中老干部满意</t>
  </si>
  <si>
    <t>在职职工李平死亡，妻子无工作，子女正在上学，家庭困难，经本人申请，依据4-云南省人社厅云南省财政厅关于调整机关事业单位职工死亡后遗属生活困难补助标准及有关问题的通知（云人社发〔2010〕127号）文件规定，给予遗尾人活补助。</t>
  </si>
  <si>
    <t>救助对象认定准确率</t>
  </si>
  <si>
    <t>反映救助对象认定的准确情况。
救助对象认定准确率=抽检符合标准的救助对象数/抽检实际救助对象数*100%</t>
  </si>
  <si>
    <t>救助发放及时率</t>
  </si>
  <si>
    <t>反映发放单位及时发放救助资金的情况。
救助发放及时率=时限内发放救助资金额/应发放救助资金额*100%</t>
  </si>
  <si>
    <t>生活状况改善</t>
  </si>
  <si>
    <t>反映救助促进受助对象生活状况的改善情况。</t>
  </si>
  <si>
    <t>救助对象满意度</t>
  </si>
  <si>
    <t>反映获救助对象的满意程度。
救助对象满意度=调查中满意和较满意的获救助人员数/调查总人数*100%</t>
  </si>
  <si>
    <t>贯彻落实全国全省老干部工作会议精神，加强老干部工作的领导，加强微信公众号的维护，按要求完成全体党员学习、开展活动，重视审计。加强老干部工作部门和队伍建设，以新能力适应新时代，新担当推动新作为，更好地为离退休干部服务，离退休干部对老干工作的满意度达90%。</t>
  </si>
  <si>
    <t>收支审计</t>
  </si>
  <si>
    <t>按照工作计划完成，一年一次</t>
  </si>
  <si>
    <t>微信公众号</t>
  </si>
  <si>
    <t>微信公众号个数：1个，昆明老干</t>
  </si>
  <si>
    <t>培训次数</t>
  </si>
  <si>
    <t>老干工作人数培训，提高服务水平</t>
  </si>
  <si>
    <t>印刷费支出</t>
  </si>
  <si>
    <t>工作纪实一次，比学赶超一次</t>
  </si>
  <si>
    <t>组织党员学习、开展活动党员参训率</t>
  </si>
  <si>
    <t>95</t>
  </si>
  <si>
    <t>按要求完成党建工作，组织党员学习、开展活动参训率95%以上。</t>
  </si>
  <si>
    <t>印刷质量达标</t>
  </si>
  <si>
    <t>按要求完成印刷</t>
  </si>
  <si>
    <t>项目完成时限</t>
  </si>
  <si>
    <t>老干部上访率</t>
  </si>
  <si>
    <t>提高服务水平，降低上访率</t>
  </si>
  <si>
    <t>审计发现问题整改率</t>
  </si>
  <si>
    <t>规范财务管理水平</t>
  </si>
  <si>
    <t>市级离退休干部满意</t>
  </si>
  <si>
    <t>聘请符合资格条件的物业管理公司对两个活动中心、一所两院、老年大学物业实施一体化管理服务，为进入活动中心、一所两院老干部、老年大学学员提供一个舒适满意的环境。</t>
  </si>
  <si>
    <t>物业服务面积</t>
  </si>
  <si>
    <t>13170</t>
  </si>
  <si>
    <t>平方米</t>
  </si>
  <si>
    <t>反映委托单位对物业服务工作保障的情况。</t>
  </si>
  <si>
    <t>绿化管养次数</t>
  </si>
  <si>
    <t>保洁人数配备</t>
  </si>
  <si>
    <t>人/组</t>
  </si>
  <si>
    <t>保安人数配备</t>
  </si>
  <si>
    <t>服务工作完成率</t>
  </si>
  <si>
    <t>反映委托单位对物业服务质量的情况。</t>
  </si>
  <si>
    <t>服务人员配备率</t>
  </si>
  <si>
    <t>反映委托单位对物业服务工作完成的情况。</t>
  </si>
  <si>
    <t>绿化管养覆盖率</t>
  </si>
  <si>
    <t>2025</t>
  </si>
  <si>
    <t>年</t>
  </si>
  <si>
    <t>反映项目完成时效</t>
  </si>
  <si>
    <t>经济成本指标</t>
  </si>
  <si>
    <t>1,470,000.00</t>
  </si>
  <si>
    <t>元</t>
  </si>
  <si>
    <t>反映项目执行中经济成本的控制。</t>
  </si>
  <si>
    <t>安全事故发生次数</t>
  </si>
  <si>
    <t>反映安全事故发生的次数情况。</t>
  </si>
  <si>
    <t>保障活动中心老干部文体活动、老年大学教学顺利开展率</t>
  </si>
  <si>
    <t>反映是否存在因物管管理不善而影响活动开展工作情况，造成影响次数到达5次以上，视为活动开展率未达到100%。</t>
  </si>
  <si>
    <t>后勤工作保障率</t>
  </si>
  <si>
    <t>100%</t>
  </si>
  <si>
    <t>是否存在因物管管理不善而影响后勤工作情况，造成影响次数到达5次以上，视为后勤保障率未达到100%。</t>
  </si>
  <si>
    <t>老干部、老年大学学员对服务质量满意度</t>
  </si>
  <si>
    <t>95%</t>
  </si>
  <si>
    <t>反映保安、保洁、餐饮服务、绿化养护服务受益人员满意程度。</t>
  </si>
  <si>
    <t>我单位负责昆明市市属国有企业转制改破产238家企业离休干部服务和管理工作。具体负责离休干部落实的政治待遇和生活待遇，落实离休干部政治待遇“八项制度"离休干部思想工作党支部建设、文化娱乐活动。生活待遇方面：离休金、医疗费保障、专项经费的申报管理、使用和发放，丧葬抚恤发放、遗属生活补助发放。</t>
  </si>
  <si>
    <t>每年对符合文件规定的无固定收入的离休干部遗属进行两次实名认证</t>
  </si>
  <si>
    <t>63</t>
  </si>
  <si>
    <t>人/年</t>
  </si>
  <si>
    <t>离休干部去世，我单位就对其配偶进行了解调查，在政策范围内的遗属按文件要求及时申报，截止2022年9月符合政策补助63人。</t>
  </si>
  <si>
    <t>每年对所管理的离休干部进行政策宣传，相关人员100%宣传到位。</t>
  </si>
  <si>
    <t>对所管理服务的离休干部100%的政策宣传到位，并掌握离休干部的家庭情况入户宣传，只要符合政策的100%宣传到位。每年统一入户宣传2次。</t>
  </si>
  <si>
    <t>获补对象准确率每年对符合文件规定的无固定收入的离休干部遗属进行两次实名认证，准确率100%</t>
  </si>
  <si>
    <t>反映获补助对象认定的准确性情况。
获补对象准确率=100%</t>
  </si>
  <si>
    <t>相关人员兑现准确率100%</t>
  </si>
  <si>
    <t>获补覆盖率无固定收入的离休干部遗属生活补助100%覆盖。</t>
  </si>
  <si>
    <t>获补覆盖率=实际获得补助人数100%的覆盖</t>
  </si>
  <si>
    <t>遗属生活补助事项公示度</t>
  </si>
  <si>
    <t>发放及时率</t>
  </si>
  <si>
    <t>反映发放单位及时发放补助资金的情况。
发放及时率=在时限内发放资金/应发放资金*100%</t>
  </si>
  <si>
    <t>成本指标</t>
  </si>
  <si>
    <t>社会成本指标</t>
  </si>
  <si>
    <t>1500</t>
  </si>
  <si>
    <t>元/人*月</t>
  </si>
  <si>
    <t>无固定收入离休干部遗属基本生活得到保障。</t>
  </si>
  <si>
    <t>获补对象保障率</t>
  </si>
  <si>
    <t>昆老通【2020】39号关于转发省委组织部等四部门《关于提高已故离休干部无固定收入配偶生活补助标准的通知》的通知</t>
  </si>
  <si>
    <t>受益对象满意度</t>
  </si>
  <si>
    <t>落实活动中心、干休所、老年大学设施设备维修维护工作，活动中心 内部配置了老干部健身、文体活动、老年大学教学设施和设备，同时有完善场馆水、电、暖、电梯、消防、安防、灯光、音响、通讯、网络等设施设备。为保障各项设施设备正常运转，有力做好老干部服务工作，加强各项基础设施设备的检修维护工作,保障好活动中心各项主体工作顺利开展，为全市老干部、离退休干部党员及老年大学学员打造良好的学习环境。让市级机关干休所离休干部对住所休养条件、文体活动、阅文活动和各项服务工作满意；圆满完成全市离退休干部各项文体活动和比赛；顺利开展昆明老年大学教学管理相关工作; 保障干休所、活动中心、老年大学老干部、老同志活动学习，老年大学学习教学等工作正常运转，保障市离退休干部党员教育和服务工作顺利开展，让老干部、学员满意。充分完善党员教育活动中心展厅打造老干部满意的精神家园。落实企业离休干部政治待遇“八项制度"离休干部思想工作党支部建设、文化娱乐活动。</t>
  </si>
  <si>
    <t>党员教育活动中心展厅</t>
  </si>
  <si>
    <t>党员教育活动中心党建展厅建设情况</t>
  </si>
  <si>
    <t>组织开展文体活动、重大节日庆祝活动</t>
  </si>
  <si>
    <t>组织开展文体活动、重大节日庆祝活动的数量</t>
  </si>
  <si>
    <t>党建展厅开放率</t>
  </si>
  <si>
    <t>按年初工作计划，年终工作完成率。年终工作量/年初工作计划。</t>
  </si>
  <si>
    <t>活动开展率</t>
  </si>
  <si>
    <t>2025年12月前</t>
  </si>
  <si>
    <t>工作计划与工作完成时间</t>
  </si>
  <si>
    <t>500,000.00</t>
  </si>
  <si>
    <t>按年初工作计划，预算指标执行情况。</t>
  </si>
  <si>
    <t>维护社会稳定</t>
  </si>
  <si>
    <t>推动全市离退休干部活动需求，维护社会稳定，促进社会和谐发展</t>
  </si>
  <si>
    <t>项</t>
  </si>
  <si>
    <t>反映项目开展带来的社会效益</t>
  </si>
  <si>
    <t>业务保障力</t>
  </si>
  <si>
    <t>按照管理制度相关规定严格执行。</t>
  </si>
  <si>
    <t>受益对象满意人数占问卷调查总人数的比率</t>
  </si>
  <si>
    <t>提升老年大学的教学质量，适应教学发展的趋势，增强老年学员的体验感，提升学校设施设备水平，改善学校管理，进一步提高老年教学事业的发展和创新。</t>
  </si>
  <si>
    <t>专用设备</t>
  </si>
  <si>
    <t>21</t>
  </si>
  <si>
    <t>台</t>
  </si>
  <si>
    <t>根据当年指标完成采购</t>
  </si>
  <si>
    <t>验收合格率</t>
  </si>
  <si>
    <t>验收通过率95%以上为满分</t>
  </si>
  <si>
    <t>项目完成时间</t>
  </si>
  <si>
    <t>2025年11月30日</t>
  </si>
  <si>
    <t>在规定时间内完成采购</t>
  </si>
  <si>
    <t>84000</t>
  </si>
  <si>
    <t>设备使用年限</t>
  </si>
  <si>
    <t>使用超过5年得满分</t>
  </si>
  <si>
    <t>服务对象满意度大于等于90%</t>
  </si>
  <si>
    <t>预算06表</t>
  </si>
  <si>
    <t>政府性基金预算支出预算表</t>
  </si>
  <si>
    <t>单位名称：昆明市发展和改革委员会</t>
  </si>
  <si>
    <t>政府性基金预算支出</t>
  </si>
  <si>
    <t>备注：我单位无此情况，故此表为空。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</si>
  <si>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</si>
  <si>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</si>
  <si>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</si>
  <si>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</si>
  <si>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</si>
  <si>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</si>
  <si>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</si>
  <si>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</si>
  <si>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</si>
  <si>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</si>
  <si>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</si>
  <si>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老干工作制度汇编及机关管理制度编印</t>
  </si>
  <si>
    <t>公文用纸、资料汇编、信封印刷服务</t>
  </si>
  <si>
    <t>批</t>
  </si>
  <si>
    <t>单位复印纸采购</t>
  </si>
  <si>
    <t>复印纸</t>
  </si>
  <si>
    <t>箱</t>
  </si>
  <si>
    <t>公务车辆l油料费</t>
  </si>
  <si>
    <t>车辆加油、添加燃料服务</t>
  </si>
  <si>
    <t>公务车辆维修保养费</t>
  </si>
  <si>
    <t>车辆维修和保养服务</t>
  </si>
  <si>
    <t xml:space="preserve"> 公务车辆保险费</t>
  </si>
  <si>
    <t>机动车保险服务</t>
  </si>
  <si>
    <t>离退休干部政治生日卡印刷费</t>
  </si>
  <si>
    <t>活动中心老年大学一所两院经费</t>
  </si>
  <si>
    <t>物业管理服务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</si>
  <si>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</si>
  <si>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</si>
  <si>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</si>
  <si>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</si>
  <si>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</si>
  <si>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</si>
  <si>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</si>
  <si>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</si>
  <si>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昆明老干微信公众号运营</t>
  </si>
  <si>
    <t>B1001 机关信息系统开发与维护服务</t>
  </si>
  <si>
    <t>B 政府履职辅助性服务</t>
  </si>
  <si>
    <t>昆明老干微信公众号运营费</t>
  </si>
  <si>
    <t>春城银霞编印</t>
  </si>
  <si>
    <t>B1104 印刷和出版服务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</si>
  <si>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</si>
  <si>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</si>
  <si>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</si>
  <si>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</si>
  <si>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</si>
  <si>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</si>
  <si>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</si>
  <si>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</si>
  <si>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</si>
  <si>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</si>
  <si>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</si>
  <si>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</si>
  <si>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</si>
  <si>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</si>
  <si>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</si>
  <si>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</si>
  <si>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</si>
  <si>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</si>
  <si>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</si>
  <si>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</si>
  <si>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</si>
  <si>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</si>
  <si>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</si>
  <si>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</si>
  <si>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</si>
  <si>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</si>
  <si>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</si>
  <si>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</si>
  <si>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</si>
  <si>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</si>
  <si>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</si>
  <si>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</si>
  <si>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</si>
  <si>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</si>
  <si>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</si>
  <si>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</si>
  <si>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313 事业发展类</t>
  </si>
  <si>
    <t>本级</t>
  </si>
  <si>
    <t>311 专项业务类</t>
  </si>
  <si>
    <t>312 民生类</t>
  </si>
  <si>
    <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</si>
</sst>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yyyy/mm/dd"/>
    <numFmt numFmtId="177" formatCode="#,##0;\-#,##0;;@"/>
    <numFmt numFmtId="178" formatCode="yyyy/mm/dd\ hh:mm:ss"/>
    <numFmt numFmtId="179" formatCode="#,##0.00;\-#,##0.00;;@"/>
    <numFmt numFmtId="180" formatCode="hh:mm:ss"/>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9"/>
      <name val="宋体"/>
      <charset val="134"/>
    </font>
    <font>
      <sz val="11"/>
      <color theme="0"/>
      <name val="宋体"/>
      <charset val="0"/>
      <scheme val="minor"/>
    </font>
    <font>
      <b/>
      <sz val="15"/>
      <color theme="3"/>
      <name val="宋体"/>
      <charset val="134"/>
      <scheme val="minor"/>
    </font>
    <font>
      <u/>
      <sz val="11"/>
      <color rgb="FF800080"/>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sz val="11"/>
      <color rgb="FF3F3F76"/>
      <name val="宋体"/>
      <charset val="0"/>
      <scheme val="minor"/>
    </font>
    <font>
      <b/>
      <sz val="13"/>
      <color theme="3"/>
      <name val="宋体"/>
      <charset val="134"/>
      <scheme val="minor"/>
    </font>
    <font>
      <i/>
      <sz val="11"/>
      <color rgb="FF7F7F7F"/>
      <name val="宋体"/>
      <charset val="0"/>
      <scheme val="minor"/>
    </font>
    <font>
      <b/>
      <sz val="11"/>
      <color rgb="FF3F3F3F"/>
      <name val="宋体"/>
      <charset val="0"/>
      <scheme val="minor"/>
    </font>
    <font>
      <b/>
      <sz val="18"/>
      <color theme="3"/>
      <name val="宋体"/>
      <charset val="134"/>
      <scheme val="minor"/>
    </font>
    <font>
      <sz val="11"/>
      <color rgb="FF006100"/>
      <name val="宋体"/>
      <charset val="0"/>
      <scheme val="minor"/>
    </font>
    <font>
      <b/>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4"/>
        <bgColor indexed="64"/>
      </patternFill>
    </fill>
    <fill>
      <patternFill patternType="solid">
        <fgColor rgb="FFFFCC9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20" fillId="19" borderId="0" applyNumberFormat="0" applyBorder="0" applyAlignment="0" applyProtection="0">
      <alignment vertical="center"/>
    </xf>
    <xf numFmtId="0" fontId="28" fillId="1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15" fillId="0" borderId="7">
      <alignment horizontal="right" vertical="center"/>
    </xf>
    <xf numFmtId="0" fontId="20" fillId="10"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16" fillId="18"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176" fontId="15" fillId="0" borderId="7">
      <alignment horizontal="right" vertical="center"/>
    </xf>
    <xf numFmtId="0" fontId="18" fillId="0" borderId="0" applyNumberFormat="0" applyFill="0" applyBorder="0" applyAlignment="0" applyProtection="0">
      <alignment vertical="center"/>
    </xf>
    <xf numFmtId="0" fontId="0" fillId="21" borderId="20" applyNumberFormat="0" applyFont="0" applyAlignment="0" applyProtection="0">
      <alignment vertical="center"/>
    </xf>
    <xf numFmtId="0" fontId="16" fillId="17" borderId="0" applyNumberFormat="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7" fillId="0" borderId="14" applyNumberFormat="0" applyFill="0" applyAlignment="0" applyProtection="0">
      <alignment vertical="center"/>
    </xf>
    <xf numFmtId="0" fontId="29" fillId="0" borderId="14" applyNumberFormat="0" applyFill="0" applyAlignment="0" applyProtection="0">
      <alignment vertical="center"/>
    </xf>
    <xf numFmtId="0" fontId="16" fillId="20" borderId="0" applyNumberFormat="0" applyBorder="0" applyAlignment="0" applyProtection="0">
      <alignment vertical="center"/>
    </xf>
    <xf numFmtId="0" fontId="26" fillId="0" borderId="18" applyNumberFormat="0" applyFill="0" applyAlignment="0" applyProtection="0">
      <alignment vertical="center"/>
    </xf>
    <xf numFmtId="0" fontId="16" fillId="4" borderId="0" applyNumberFormat="0" applyBorder="0" applyAlignment="0" applyProtection="0">
      <alignment vertical="center"/>
    </xf>
    <xf numFmtId="0" fontId="31" fillId="9" borderId="19" applyNumberFormat="0" applyAlignment="0" applyProtection="0">
      <alignment vertical="center"/>
    </xf>
    <xf numFmtId="0" fontId="21" fillId="9" borderId="15" applyNumberFormat="0" applyAlignment="0" applyProtection="0">
      <alignment vertical="center"/>
    </xf>
    <xf numFmtId="0" fontId="23" fillId="13" borderId="16" applyNumberFormat="0" applyAlignment="0" applyProtection="0">
      <alignment vertical="center"/>
    </xf>
    <xf numFmtId="0" fontId="20" fillId="22" borderId="0" applyNumberFormat="0" applyBorder="0" applyAlignment="0" applyProtection="0">
      <alignment vertical="center"/>
    </xf>
    <xf numFmtId="0" fontId="16" fillId="30" borderId="0" applyNumberFormat="0" applyBorder="0" applyAlignment="0" applyProtection="0">
      <alignment vertical="center"/>
    </xf>
    <xf numFmtId="0" fontId="25" fillId="0" borderId="17" applyNumberFormat="0" applyFill="0" applyAlignment="0" applyProtection="0">
      <alignment vertical="center"/>
    </xf>
    <xf numFmtId="0" fontId="34" fillId="0" borderId="21" applyNumberFormat="0" applyFill="0" applyAlignment="0" applyProtection="0">
      <alignment vertical="center"/>
    </xf>
    <xf numFmtId="0" fontId="33" fillId="26" borderId="0" applyNumberFormat="0" applyBorder="0" applyAlignment="0" applyProtection="0">
      <alignment vertical="center"/>
    </xf>
    <xf numFmtId="0" fontId="22" fillId="12" borderId="0" applyNumberFormat="0" applyBorder="0" applyAlignment="0" applyProtection="0">
      <alignment vertical="center"/>
    </xf>
    <xf numFmtId="10" fontId="15" fillId="0" borderId="7">
      <alignment horizontal="right" vertical="center"/>
    </xf>
    <xf numFmtId="0" fontId="20" fillId="16" borderId="0" applyNumberFormat="0" applyBorder="0" applyAlignment="0" applyProtection="0">
      <alignment vertical="center"/>
    </xf>
    <xf numFmtId="0" fontId="16" fillId="14" borderId="0" applyNumberFormat="0" applyBorder="0" applyAlignment="0" applyProtection="0">
      <alignment vertical="center"/>
    </xf>
    <xf numFmtId="0" fontId="20" fillId="25" borderId="0" applyNumberFormat="0" applyBorder="0" applyAlignment="0" applyProtection="0">
      <alignment vertical="center"/>
    </xf>
    <xf numFmtId="0" fontId="20" fillId="11" borderId="0" applyNumberFormat="0" applyBorder="0" applyAlignment="0" applyProtection="0">
      <alignment vertical="center"/>
    </xf>
    <xf numFmtId="0" fontId="20" fillId="29" borderId="0" applyNumberFormat="0" applyBorder="0" applyAlignment="0" applyProtection="0">
      <alignment vertical="center"/>
    </xf>
    <xf numFmtId="0" fontId="20" fillId="8" borderId="0" applyNumberFormat="0" applyBorder="0" applyAlignment="0" applyProtection="0">
      <alignment vertical="center"/>
    </xf>
    <xf numFmtId="0" fontId="16" fillId="7" borderId="0" applyNumberFormat="0" applyBorder="0" applyAlignment="0" applyProtection="0">
      <alignment vertical="center"/>
    </xf>
    <xf numFmtId="0" fontId="16" fillId="28" borderId="0" applyNumberFormat="0" applyBorder="0" applyAlignment="0" applyProtection="0">
      <alignment vertical="center"/>
    </xf>
    <xf numFmtId="0" fontId="20" fillId="6" borderId="0" applyNumberFormat="0" applyBorder="0" applyAlignment="0" applyProtection="0">
      <alignment vertical="center"/>
    </xf>
    <xf numFmtId="0" fontId="20" fillId="24" borderId="0" applyNumberFormat="0" applyBorder="0" applyAlignment="0" applyProtection="0">
      <alignment vertical="center"/>
    </xf>
    <xf numFmtId="0" fontId="16" fillId="3" borderId="0" applyNumberFormat="0" applyBorder="0" applyAlignment="0" applyProtection="0">
      <alignment vertical="center"/>
    </xf>
    <xf numFmtId="0" fontId="20" fillId="23" borderId="0" applyNumberFormat="0" applyBorder="0" applyAlignment="0" applyProtection="0">
      <alignment vertical="center"/>
    </xf>
    <xf numFmtId="0" fontId="16" fillId="27" borderId="0" applyNumberFormat="0" applyBorder="0" applyAlignment="0" applyProtection="0">
      <alignment vertical="center"/>
    </xf>
    <xf numFmtId="0" fontId="16" fillId="32" borderId="0" applyNumberFormat="0" applyBorder="0" applyAlignment="0" applyProtection="0">
      <alignment vertical="center"/>
    </xf>
    <xf numFmtId="0" fontId="20" fillId="31" borderId="0" applyNumberFormat="0" applyBorder="0" applyAlignment="0" applyProtection="0">
      <alignment vertical="center"/>
    </xf>
    <xf numFmtId="0" fontId="16" fillId="33" borderId="0" applyNumberFormat="0" applyBorder="0" applyAlignment="0" applyProtection="0">
      <alignment vertical="center"/>
    </xf>
    <xf numFmtId="179" fontId="15" fillId="0" borderId="7">
      <alignment horizontal="right" vertical="center"/>
    </xf>
    <xf numFmtId="49" fontId="15" fillId="0" borderId="7">
      <alignment horizontal="left" vertical="center" wrapText="1"/>
    </xf>
    <xf numFmtId="179" fontId="15" fillId="0" borderId="7">
      <alignment horizontal="right" vertical="center"/>
    </xf>
    <xf numFmtId="180" fontId="15" fillId="0" borderId="7">
      <alignment horizontal="right" vertical="center"/>
    </xf>
    <xf numFmtId="177" fontId="15" fillId="0" borderId="7">
      <alignment horizontal="right" vertical="center"/>
    </xf>
  </cellStyleXfs>
  <cellXfs count="199">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9"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7" fontId="5" fillId="0" borderId="7" xfId="56" applyNumberFormat="1" applyFont="1" applyBorder="1" applyAlignment="1">
      <alignment horizontal="center" vertical="center"/>
    </xf>
    <xf numFmtId="177"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9"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tr">
        <f>"单位名称："&amp;"中国共产党昆明市委员会老干部局"</f>
        <v>单位名称：中国共产党昆明市委员会老干部局</v>
      </c>
      <c r="B4" s="163"/>
      <c r="D4" s="143" t="s">
        <v>1</v>
      </c>
    </row>
    <row r="5" ht="23.25" customHeight="1" spans="1:4">
      <c r="A5" s="164" t="s">
        <v>2</v>
      </c>
      <c r="B5" s="165"/>
      <c r="C5" s="164" t="s">
        <v>3</v>
      </c>
      <c r="D5" s="165"/>
    </row>
    <row r="6" ht="24" customHeight="1" spans="1:4">
      <c r="A6" s="164" t="s">
        <v>4</v>
      </c>
      <c r="B6" s="164" t="s">
        <v>5</v>
      </c>
      <c r="C6" s="164" t="s">
        <v>6</v>
      </c>
      <c r="D6" s="164" t="s">
        <v>5</v>
      </c>
    </row>
    <row r="7" ht="17.25" customHeight="1" spans="1:4">
      <c r="A7" s="166" t="s">
        <v>7</v>
      </c>
      <c r="B7" s="80">
        <v>52222062.88</v>
      </c>
      <c r="C7" s="166" t="s">
        <v>8</v>
      </c>
      <c r="D7" s="80">
        <v>25125838.88</v>
      </c>
    </row>
    <row r="8" ht="17.25" customHeight="1" spans="1:4">
      <c r="A8" s="166" t="s">
        <v>9</v>
      </c>
      <c r="B8" s="80"/>
      <c r="C8" s="166" t="s">
        <v>10</v>
      </c>
      <c r="D8" s="80"/>
    </row>
    <row r="9" ht="17.25" customHeight="1" spans="1:4">
      <c r="A9" s="166" t="s">
        <v>11</v>
      </c>
      <c r="B9" s="80"/>
      <c r="C9" s="198" t="s">
        <v>12</v>
      </c>
      <c r="D9" s="80"/>
    </row>
    <row r="10" ht="17.25" customHeight="1" spans="1:4">
      <c r="A10" s="166" t="s">
        <v>13</v>
      </c>
      <c r="B10" s="80"/>
      <c r="C10" s="198" t="s">
        <v>14</v>
      </c>
      <c r="D10" s="80"/>
    </row>
    <row r="11" ht="17.25" customHeight="1" spans="1:4">
      <c r="A11" s="166" t="s">
        <v>15</v>
      </c>
      <c r="B11" s="80"/>
      <c r="C11" s="198" t="s">
        <v>16</v>
      </c>
      <c r="D11" s="80"/>
    </row>
    <row r="12" ht="17.25" customHeight="1" spans="1:4">
      <c r="A12" s="166" t="s">
        <v>17</v>
      </c>
      <c r="B12" s="80"/>
      <c r="C12" s="198" t="s">
        <v>18</v>
      </c>
      <c r="D12" s="80"/>
    </row>
    <row r="13" ht="17.25" customHeight="1" spans="1:4">
      <c r="A13" s="166" t="s">
        <v>19</v>
      </c>
      <c r="B13" s="80"/>
      <c r="C13" s="32" t="s">
        <v>20</v>
      </c>
      <c r="D13" s="80"/>
    </row>
    <row r="14" ht="17.25" customHeight="1" spans="1:4">
      <c r="A14" s="166" t="s">
        <v>21</v>
      </c>
      <c r="B14" s="80"/>
      <c r="C14" s="32" t="s">
        <v>22</v>
      </c>
      <c r="D14" s="80">
        <v>24011093</v>
      </c>
    </row>
    <row r="15" ht="17.25" customHeight="1" spans="1:4">
      <c r="A15" s="166" t="s">
        <v>23</v>
      </c>
      <c r="B15" s="80"/>
      <c r="C15" s="32" t="s">
        <v>24</v>
      </c>
      <c r="D15" s="80">
        <v>1683531</v>
      </c>
    </row>
    <row r="16" ht="17.25" customHeight="1" spans="1:4">
      <c r="A16" s="166" t="s">
        <v>25</v>
      </c>
      <c r="B16" s="80"/>
      <c r="C16" s="32" t="s">
        <v>26</v>
      </c>
      <c r="D16" s="80"/>
    </row>
    <row r="17" ht="17.25" customHeight="1" spans="1:4">
      <c r="A17" s="148"/>
      <c r="B17" s="80"/>
      <c r="C17" s="32" t="s">
        <v>27</v>
      </c>
      <c r="D17" s="80"/>
    </row>
    <row r="18" ht="17.25" customHeight="1" spans="1:4">
      <c r="A18" s="167"/>
      <c r="B18" s="80"/>
      <c r="C18" s="32" t="s">
        <v>28</v>
      </c>
      <c r="D18" s="80"/>
    </row>
    <row r="19" ht="17.25" customHeight="1" spans="1:4">
      <c r="A19" s="167"/>
      <c r="B19" s="80"/>
      <c r="C19" s="32" t="s">
        <v>29</v>
      </c>
      <c r="D19" s="80"/>
    </row>
    <row r="20" ht="17.25" customHeight="1" spans="1:4">
      <c r="A20" s="167"/>
      <c r="B20" s="80"/>
      <c r="C20" s="32" t="s">
        <v>30</v>
      </c>
      <c r="D20" s="80"/>
    </row>
    <row r="21" ht="17.25" customHeight="1" spans="1:4">
      <c r="A21" s="167"/>
      <c r="B21" s="80"/>
      <c r="C21" s="32" t="s">
        <v>31</v>
      </c>
      <c r="D21" s="80"/>
    </row>
    <row r="22" ht="17.25" customHeight="1" spans="1:4">
      <c r="A22" s="167"/>
      <c r="B22" s="80"/>
      <c r="C22" s="32" t="s">
        <v>32</v>
      </c>
      <c r="D22" s="80"/>
    </row>
    <row r="23" ht="17.25" customHeight="1" spans="1:4">
      <c r="A23" s="167"/>
      <c r="B23" s="80"/>
      <c r="C23" s="32" t="s">
        <v>33</v>
      </c>
      <c r="D23" s="80"/>
    </row>
    <row r="24" ht="17.25" customHeight="1" spans="1:4">
      <c r="A24" s="167"/>
      <c r="B24" s="80"/>
      <c r="C24" s="32" t="s">
        <v>34</v>
      </c>
      <c r="D24" s="80"/>
    </row>
    <row r="25" ht="17.25" customHeight="1" spans="1:4">
      <c r="A25" s="167"/>
      <c r="B25" s="80"/>
      <c r="C25" s="32" t="s">
        <v>35</v>
      </c>
      <c r="D25" s="80">
        <v>1401600</v>
      </c>
    </row>
    <row r="26" ht="17.25" customHeight="1" spans="1:4">
      <c r="A26" s="167"/>
      <c r="B26" s="80"/>
      <c r="C26" s="32" t="s">
        <v>36</v>
      </c>
      <c r="D26" s="80"/>
    </row>
    <row r="27" ht="17.25" customHeight="1" spans="1:4">
      <c r="A27" s="167"/>
      <c r="B27" s="80"/>
      <c r="C27" s="148" t="s">
        <v>37</v>
      </c>
      <c r="D27" s="80"/>
    </row>
    <row r="28" ht="17.25" customHeight="1" spans="1:4">
      <c r="A28" s="167"/>
      <c r="B28" s="80"/>
      <c r="C28" s="32" t="s">
        <v>38</v>
      </c>
      <c r="D28" s="80"/>
    </row>
    <row r="29" ht="16.5" customHeight="1" spans="1:4">
      <c r="A29" s="167"/>
      <c r="B29" s="80"/>
      <c r="C29" s="32" t="s">
        <v>39</v>
      </c>
      <c r="D29" s="80"/>
    </row>
    <row r="30" ht="16.5" customHeight="1" spans="1:4">
      <c r="A30" s="167"/>
      <c r="B30" s="80"/>
      <c r="C30" s="148" t="s">
        <v>40</v>
      </c>
      <c r="D30" s="80"/>
    </row>
    <row r="31" ht="17.25" customHeight="1" spans="1:4">
      <c r="A31" s="167"/>
      <c r="B31" s="80"/>
      <c r="C31" s="148" t="s">
        <v>41</v>
      </c>
      <c r="D31" s="80"/>
    </row>
    <row r="32" ht="17.25" customHeight="1" spans="1:4">
      <c r="A32" s="167"/>
      <c r="B32" s="80"/>
      <c r="C32" s="32" t="s">
        <v>42</v>
      </c>
      <c r="D32" s="80"/>
    </row>
    <row r="33" ht="16.5" customHeight="1" spans="1:4">
      <c r="A33" s="167" t="s">
        <v>43</v>
      </c>
      <c r="B33" s="80">
        <v>52222062.88</v>
      </c>
      <c r="C33" s="167" t="s">
        <v>44</v>
      </c>
      <c r="D33" s="80">
        <v>52222062.88</v>
      </c>
    </row>
    <row r="34" ht="16.5" customHeight="1" spans="1:4">
      <c r="A34" s="148" t="s">
        <v>45</v>
      </c>
      <c r="B34" s="80"/>
      <c r="C34" s="148" t="s">
        <v>46</v>
      </c>
      <c r="D34" s="80"/>
    </row>
    <row r="35" ht="16.5" customHeight="1" spans="1:4">
      <c r="A35" s="32" t="s">
        <v>47</v>
      </c>
      <c r="B35" s="80"/>
      <c r="C35" s="32" t="s">
        <v>47</v>
      </c>
      <c r="D35" s="80"/>
    </row>
    <row r="36" ht="16.5" customHeight="1" spans="1:4">
      <c r="A36" s="32" t="s">
        <v>48</v>
      </c>
      <c r="B36" s="80"/>
      <c r="C36" s="32" t="s">
        <v>49</v>
      </c>
      <c r="D36" s="80"/>
    </row>
    <row r="37" ht="16.5" customHeight="1" spans="1:4">
      <c r="A37" s="168" t="s">
        <v>50</v>
      </c>
      <c r="B37" s="80">
        <v>52222062.88</v>
      </c>
      <c r="C37" s="168" t="s">
        <v>51</v>
      </c>
      <c r="D37" s="80">
        <v>52222062.88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20" sqref="C20"/>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1">
        <v>1</v>
      </c>
      <c r="B2" s="122">
        <v>0</v>
      </c>
      <c r="C2" s="121">
        <v>1</v>
      </c>
      <c r="D2" s="123"/>
      <c r="E2" s="123"/>
      <c r="F2" s="120" t="s">
        <v>549</v>
      </c>
    </row>
    <row r="3" ht="42" customHeight="1" spans="1:6">
      <c r="A3" s="124" t="str">
        <f>"2025"&amp;"年部门政府性基金预算支出预算表"</f>
        <v>2025年部门政府性基金预算支出预算表</v>
      </c>
      <c r="B3" s="124" t="s">
        <v>550</v>
      </c>
      <c r="C3" s="125"/>
      <c r="D3" s="126"/>
      <c r="E3" s="126"/>
      <c r="F3" s="126"/>
    </row>
    <row r="4" ht="13.5" customHeight="1" spans="1:6">
      <c r="A4" s="5" t="str">
        <f>"单位名称："&amp;"中国共产党昆明市委员会老干部局"</f>
        <v>单位名称：中国共产党昆明市委员会老干部局</v>
      </c>
      <c r="B4" s="5" t="s">
        <v>551</v>
      </c>
      <c r="C4" s="121"/>
      <c r="D4" s="123"/>
      <c r="E4" s="123"/>
      <c r="F4" s="120" t="s">
        <v>1</v>
      </c>
    </row>
    <row r="5" ht="19.5" customHeight="1" spans="1:6">
      <c r="A5" s="127" t="s">
        <v>183</v>
      </c>
      <c r="B5" s="128" t="s">
        <v>75</v>
      </c>
      <c r="C5" s="127" t="s">
        <v>76</v>
      </c>
      <c r="D5" s="11" t="s">
        <v>552</v>
      </c>
      <c r="E5" s="12"/>
      <c r="F5" s="13"/>
    </row>
    <row r="6" ht="18.75" customHeight="1" spans="1:6">
      <c r="A6" s="129"/>
      <c r="B6" s="130"/>
      <c r="C6" s="129"/>
      <c r="D6" s="16" t="s">
        <v>55</v>
      </c>
      <c r="E6" s="11" t="s">
        <v>78</v>
      </c>
      <c r="F6" s="16" t="s">
        <v>79</v>
      </c>
    </row>
    <row r="7" ht="18.75" customHeight="1" spans="1:6">
      <c r="A7" s="68">
        <v>1</v>
      </c>
      <c r="B7" s="131" t="s">
        <v>86</v>
      </c>
      <c r="C7" s="68">
        <v>3</v>
      </c>
      <c r="D7" s="132">
        <v>4</v>
      </c>
      <c r="E7" s="132">
        <v>5</v>
      </c>
      <c r="F7" s="132">
        <v>6</v>
      </c>
    </row>
    <row r="8" ht="21" customHeight="1" spans="1:6">
      <c r="A8" s="21"/>
      <c r="B8" s="21"/>
      <c r="C8" s="21"/>
      <c r="D8" s="80"/>
      <c r="E8" s="80"/>
      <c r="F8" s="80"/>
    </row>
    <row r="9" ht="21" customHeight="1" spans="1:6">
      <c r="A9" s="21"/>
      <c r="B9" s="21"/>
      <c r="C9" s="21"/>
      <c r="D9" s="80"/>
      <c r="E9" s="80"/>
      <c r="F9" s="80"/>
    </row>
    <row r="10" ht="18.75" customHeight="1" spans="1:6">
      <c r="A10" s="133" t="s">
        <v>173</v>
      </c>
      <c r="B10" s="133" t="s">
        <v>173</v>
      </c>
      <c r="C10" s="134" t="s">
        <v>173</v>
      </c>
      <c r="D10" s="80"/>
      <c r="E10" s="80"/>
      <c r="F10" s="80"/>
    </row>
    <row r="11" customHeight="1" spans="1:1">
      <c r="A11" t="s">
        <v>553</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7"/>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4"/>
      <c r="C2" s="84"/>
      <c r="R2" s="3"/>
      <c r="S2" s="3" t="s">
        <v>554</v>
      </c>
    </row>
    <row r="3" ht="41.25" customHeight="1" spans="1:19">
      <c r="A3" s="73"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1" t="str">
        <f>"单位名称："&amp;"中国共产党昆明市委员会老干部局"</f>
        <v>单位名称：中国共产党昆明市委员会老干部局</v>
      </c>
      <c r="B4" s="86"/>
      <c r="C4" s="86"/>
      <c r="D4" s="7"/>
      <c r="E4" s="7"/>
      <c r="F4" s="7"/>
      <c r="G4" s="7"/>
      <c r="H4" s="7"/>
      <c r="I4" s="7"/>
      <c r="J4" s="7"/>
      <c r="K4" s="7"/>
      <c r="L4" s="7"/>
      <c r="R4" s="8"/>
      <c r="S4" s="120" t="s">
        <v>1</v>
      </c>
    </row>
    <row r="5" ht="15.75" customHeight="1" spans="1:19">
      <c r="A5" s="10" t="s">
        <v>182</v>
      </c>
      <c r="B5" s="87" t="s">
        <v>183</v>
      </c>
      <c r="C5" s="87" t="s">
        <v>555</v>
      </c>
      <c r="D5" s="88" t="s">
        <v>556</v>
      </c>
      <c r="E5" s="88" t="s">
        <v>557</v>
      </c>
      <c r="F5" s="88" t="s">
        <v>558</v>
      </c>
      <c r="G5" s="88" t="s">
        <v>559</v>
      </c>
      <c r="H5" s="88" t="s">
        <v>560</v>
      </c>
      <c r="I5" s="101" t="s">
        <v>190</v>
      </c>
      <c r="J5" s="101"/>
      <c r="K5" s="101"/>
      <c r="L5" s="101"/>
      <c r="M5" s="102"/>
      <c r="N5" s="101"/>
      <c r="O5" s="101"/>
      <c r="P5" s="81"/>
      <c r="Q5" s="101"/>
      <c r="R5" s="102"/>
      <c r="S5" s="82"/>
    </row>
    <row r="6" ht="17.25" customHeight="1" spans="1:19">
      <c r="A6" s="15"/>
      <c r="B6" s="89"/>
      <c r="C6" s="89"/>
      <c r="D6" s="90"/>
      <c r="E6" s="90"/>
      <c r="F6" s="90"/>
      <c r="G6" s="90"/>
      <c r="H6" s="90"/>
      <c r="I6" s="90" t="s">
        <v>55</v>
      </c>
      <c r="J6" s="90" t="s">
        <v>58</v>
      </c>
      <c r="K6" s="90" t="s">
        <v>561</v>
      </c>
      <c r="L6" s="90" t="s">
        <v>562</v>
      </c>
      <c r="M6" s="103" t="s">
        <v>563</v>
      </c>
      <c r="N6" s="104" t="s">
        <v>564</v>
      </c>
      <c r="O6" s="104"/>
      <c r="P6" s="109"/>
      <c r="Q6" s="104"/>
      <c r="R6" s="110"/>
      <c r="S6" s="91"/>
    </row>
    <row r="7" ht="54" customHeight="1" spans="1:19">
      <c r="A7" s="18"/>
      <c r="B7" s="91"/>
      <c r="C7" s="91"/>
      <c r="D7" s="92"/>
      <c r="E7" s="92"/>
      <c r="F7" s="92"/>
      <c r="G7" s="92"/>
      <c r="H7" s="92"/>
      <c r="I7" s="92"/>
      <c r="J7" s="92" t="s">
        <v>57</v>
      </c>
      <c r="K7" s="92"/>
      <c r="L7" s="92"/>
      <c r="M7" s="105"/>
      <c r="N7" s="92" t="s">
        <v>57</v>
      </c>
      <c r="O7" s="92" t="s">
        <v>64</v>
      </c>
      <c r="P7" s="91" t="s">
        <v>65</v>
      </c>
      <c r="Q7" s="92" t="s">
        <v>66</v>
      </c>
      <c r="R7" s="105" t="s">
        <v>67</v>
      </c>
      <c r="S7" s="91" t="s">
        <v>68</v>
      </c>
    </row>
    <row r="8" ht="18" customHeight="1" spans="1:19">
      <c r="A8" s="112">
        <v>1</v>
      </c>
      <c r="B8" s="112" t="s">
        <v>86</v>
      </c>
      <c r="C8" s="113">
        <v>3</v>
      </c>
      <c r="D8" s="113">
        <v>4</v>
      </c>
      <c r="E8" s="112">
        <v>5</v>
      </c>
      <c r="F8" s="112">
        <v>6</v>
      </c>
      <c r="G8" s="112">
        <v>7</v>
      </c>
      <c r="H8" s="112">
        <v>8</v>
      </c>
      <c r="I8" s="112">
        <v>9</v>
      </c>
      <c r="J8" s="112">
        <v>10</v>
      </c>
      <c r="K8" s="112">
        <v>11</v>
      </c>
      <c r="L8" s="112">
        <v>12</v>
      </c>
      <c r="M8" s="112">
        <v>13</v>
      </c>
      <c r="N8" s="112">
        <v>14</v>
      </c>
      <c r="O8" s="112">
        <v>15</v>
      </c>
      <c r="P8" s="112">
        <v>16</v>
      </c>
      <c r="Q8" s="112">
        <v>17</v>
      </c>
      <c r="R8" s="112">
        <v>18</v>
      </c>
      <c r="S8" s="112">
        <v>19</v>
      </c>
    </row>
    <row r="9" ht="21" customHeight="1" spans="1:19">
      <c r="A9" s="93" t="s">
        <v>70</v>
      </c>
      <c r="B9" s="94" t="s">
        <v>70</v>
      </c>
      <c r="C9" s="94" t="s">
        <v>297</v>
      </c>
      <c r="D9" s="95" t="s">
        <v>565</v>
      </c>
      <c r="E9" s="95" t="s">
        <v>566</v>
      </c>
      <c r="F9" s="95" t="s">
        <v>567</v>
      </c>
      <c r="G9" s="114">
        <v>1</v>
      </c>
      <c r="H9" s="80">
        <v>20000</v>
      </c>
      <c r="I9" s="80">
        <v>20000</v>
      </c>
      <c r="J9" s="80">
        <v>20000</v>
      </c>
      <c r="K9" s="80"/>
      <c r="L9" s="80"/>
      <c r="M9" s="80"/>
      <c r="N9" s="80"/>
      <c r="O9" s="80"/>
      <c r="P9" s="80"/>
      <c r="Q9" s="80"/>
      <c r="R9" s="80"/>
      <c r="S9" s="80"/>
    </row>
    <row r="10" ht="21" customHeight="1" spans="1:19">
      <c r="A10" s="93" t="s">
        <v>70</v>
      </c>
      <c r="B10" s="94" t="s">
        <v>70</v>
      </c>
      <c r="C10" s="94" t="s">
        <v>201</v>
      </c>
      <c r="D10" s="95" t="s">
        <v>568</v>
      </c>
      <c r="E10" s="95" t="s">
        <v>569</v>
      </c>
      <c r="F10" s="95" t="s">
        <v>570</v>
      </c>
      <c r="G10" s="114">
        <v>28</v>
      </c>
      <c r="H10" s="80">
        <v>4984</v>
      </c>
      <c r="I10" s="80">
        <v>4984</v>
      </c>
      <c r="J10" s="80">
        <v>4984</v>
      </c>
      <c r="K10" s="80"/>
      <c r="L10" s="80"/>
      <c r="M10" s="80"/>
      <c r="N10" s="80"/>
      <c r="O10" s="80"/>
      <c r="P10" s="80"/>
      <c r="Q10" s="80"/>
      <c r="R10" s="80"/>
      <c r="S10" s="80"/>
    </row>
    <row r="11" ht="21" customHeight="1" spans="1:19">
      <c r="A11" s="93" t="s">
        <v>70</v>
      </c>
      <c r="B11" s="94" t="s">
        <v>70</v>
      </c>
      <c r="C11" s="94" t="s">
        <v>249</v>
      </c>
      <c r="D11" s="95" t="s">
        <v>571</v>
      </c>
      <c r="E11" s="95" t="s">
        <v>572</v>
      </c>
      <c r="F11" s="95" t="s">
        <v>477</v>
      </c>
      <c r="G11" s="114">
        <v>1</v>
      </c>
      <c r="H11" s="80"/>
      <c r="I11" s="80">
        <v>64000</v>
      </c>
      <c r="J11" s="80">
        <v>64000</v>
      </c>
      <c r="K11" s="80"/>
      <c r="L11" s="80"/>
      <c r="M11" s="80"/>
      <c r="N11" s="80"/>
      <c r="O11" s="80"/>
      <c r="P11" s="80"/>
      <c r="Q11" s="80"/>
      <c r="R11" s="80"/>
      <c r="S11" s="80"/>
    </row>
    <row r="12" ht="21" customHeight="1" spans="1:19">
      <c r="A12" s="93" t="s">
        <v>70</v>
      </c>
      <c r="B12" s="94" t="s">
        <v>70</v>
      </c>
      <c r="C12" s="94" t="s">
        <v>249</v>
      </c>
      <c r="D12" s="95" t="s">
        <v>573</v>
      </c>
      <c r="E12" s="95" t="s">
        <v>574</v>
      </c>
      <c r="F12" s="95" t="s">
        <v>567</v>
      </c>
      <c r="G12" s="114">
        <v>1</v>
      </c>
      <c r="H12" s="80"/>
      <c r="I12" s="80">
        <v>56000</v>
      </c>
      <c r="J12" s="80">
        <v>56000</v>
      </c>
      <c r="K12" s="80"/>
      <c r="L12" s="80"/>
      <c r="M12" s="80"/>
      <c r="N12" s="80"/>
      <c r="O12" s="80"/>
      <c r="P12" s="80"/>
      <c r="Q12" s="80"/>
      <c r="R12" s="80"/>
      <c r="S12" s="80"/>
    </row>
    <row r="13" ht="21" customHeight="1" spans="1:19">
      <c r="A13" s="93" t="s">
        <v>70</v>
      </c>
      <c r="B13" s="94" t="s">
        <v>70</v>
      </c>
      <c r="C13" s="94" t="s">
        <v>249</v>
      </c>
      <c r="D13" s="95" t="s">
        <v>575</v>
      </c>
      <c r="E13" s="95" t="s">
        <v>576</v>
      </c>
      <c r="F13" s="95" t="s">
        <v>477</v>
      </c>
      <c r="G13" s="114">
        <v>1</v>
      </c>
      <c r="H13" s="80"/>
      <c r="I13" s="80">
        <v>43200</v>
      </c>
      <c r="J13" s="80">
        <v>43200</v>
      </c>
      <c r="K13" s="80"/>
      <c r="L13" s="80"/>
      <c r="M13" s="80"/>
      <c r="N13" s="80"/>
      <c r="O13" s="80"/>
      <c r="P13" s="80"/>
      <c r="Q13" s="80"/>
      <c r="R13" s="80"/>
      <c r="S13" s="80"/>
    </row>
    <row r="14" ht="21" customHeight="1" spans="1:19">
      <c r="A14" s="93" t="s">
        <v>70</v>
      </c>
      <c r="B14" s="94" t="s">
        <v>70</v>
      </c>
      <c r="C14" s="94" t="s">
        <v>307</v>
      </c>
      <c r="D14" s="95" t="s">
        <v>577</v>
      </c>
      <c r="E14" s="95" t="s">
        <v>566</v>
      </c>
      <c r="F14" s="95" t="s">
        <v>567</v>
      </c>
      <c r="G14" s="114">
        <v>1</v>
      </c>
      <c r="H14" s="80">
        <v>40000</v>
      </c>
      <c r="I14" s="80">
        <v>40000</v>
      </c>
      <c r="J14" s="80">
        <v>40000</v>
      </c>
      <c r="K14" s="80"/>
      <c r="L14" s="80"/>
      <c r="M14" s="80"/>
      <c r="N14" s="80"/>
      <c r="O14" s="80"/>
      <c r="P14" s="80"/>
      <c r="Q14" s="80"/>
      <c r="R14" s="80"/>
      <c r="S14" s="80"/>
    </row>
    <row r="15" ht="21" customHeight="1" spans="1:19">
      <c r="A15" s="93" t="s">
        <v>70</v>
      </c>
      <c r="B15" s="94" t="s">
        <v>73</v>
      </c>
      <c r="C15" s="94" t="s">
        <v>321</v>
      </c>
      <c r="D15" s="95" t="s">
        <v>578</v>
      </c>
      <c r="E15" s="95" t="s">
        <v>579</v>
      </c>
      <c r="F15" s="95" t="s">
        <v>481</v>
      </c>
      <c r="G15" s="114">
        <v>1</v>
      </c>
      <c r="H15" s="80">
        <v>1470000</v>
      </c>
      <c r="I15" s="80">
        <v>1470000</v>
      </c>
      <c r="J15" s="80">
        <v>1470000</v>
      </c>
      <c r="K15" s="80"/>
      <c r="L15" s="80"/>
      <c r="M15" s="80"/>
      <c r="N15" s="80"/>
      <c r="O15" s="80"/>
      <c r="P15" s="80"/>
      <c r="Q15" s="80"/>
      <c r="R15" s="80"/>
      <c r="S15" s="80"/>
    </row>
    <row r="16" ht="21" customHeight="1" spans="1:19">
      <c r="A16" s="96" t="s">
        <v>173</v>
      </c>
      <c r="B16" s="97"/>
      <c r="C16" s="97"/>
      <c r="D16" s="98"/>
      <c r="E16" s="98"/>
      <c r="F16" s="98"/>
      <c r="G16" s="115"/>
      <c r="H16" s="80">
        <v>1534984</v>
      </c>
      <c r="I16" s="80">
        <v>1698184</v>
      </c>
      <c r="J16" s="80">
        <v>1698184</v>
      </c>
      <c r="K16" s="80"/>
      <c r="L16" s="80"/>
      <c r="M16" s="80"/>
      <c r="N16" s="80"/>
      <c r="O16" s="80"/>
      <c r="P16" s="80"/>
      <c r="Q16" s="80"/>
      <c r="R16" s="80"/>
      <c r="S16" s="80"/>
    </row>
    <row r="17" ht="21" customHeight="1" spans="1:19">
      <c r="A17" s="116" t="s">
        <v>580</v>
      </c>
      <c r="B17" s="117"/>
      <c r="C17" s="117"/>
      <c r="D17" s="116"/>
      <c r="E17" s="116"/>
      <c r="F17" s="116"/>
      <c r="G17" s="118"/>
      <c r="H17" s="119"/>
      <c r="I17" s="119"/>
      <c r="J17" s="119"/>
      <c r="K17" s="119"/>
      <c r="L17" s="119"/>
      <c r="M17" s="119"/>
      <c r="N17" s="119"/>
      <c r="O17" s="119"/>
      <c r="P17" s="119"/>
      <c r="Q17" s="119"/>
      <c r="R17" s="119"/>
      <c r="S17" s="119"/>
    </row>
  </sheetData>
  <mergeCells count="19">
    <mergeCell ref="A3:S3"/>
    <mergeCell ref="A4:H4"/>
    <mergeCell ref="I5:S5"/>
    <mergeCell ref="N6:S6"/>
    <mergeCell ref="A16:G16"/>
    <mergeCell ref="A17:S17"/>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topLeftCell="F1" workbookViewId="0">
      <pane ySplit="1" topLeftCell="A2" activePane="bottomLeft" state="frozen"/>
      <selection/>
      <selection pane="bottomLeft"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7"/>
      <c r="B2" s="84"/>
      <c r="C2" s="84"/>
      <c r="D2" s="84"/>
      <c r="E2" s="84"/>
      <c r="F2" s="84"/>
      <c r="G2" s="84"/>
      <c r="H2" s="77"/>
      <c r="I2" s="77"/>
      <c r="J2" s="77"/>
      <c r="K2" s="77"/>
      <c r="L2" s="77"/>
      <c r="M2" s="77"/>
      <c r="N2" s="99"/>
      <c r="O2" s="77"/>
      <c r="P2" s="77"/>
      <c r="Q2" s="84"/>
      <c r="R2" s="77"/>
      <c r="S2" s="107"/>
      <c r="T2" s="107" t="s">
        <v>581</v>
      </c>
    </row>
    <row r="3" ht="41.25" customHeight="1" spans="1:20">
      <c r="A3" s="73" t="str">
        <f>"2025"&amp;"年部门政府购买服务预算表"</f>
        <v>2025年部门政府购买服务预算表</v>
      </c>
      <c r="B3" s="66"/>
      <c r="C3" s="66"/>
      <c r="D3" s="66"/>
      <c r="E3" s="66"/>
      <c r="F3" s="66"/>
      <c r="G3" s="66"/>
      <c r="H3" s="85"/>
      <c r="I3" s="85"/>
      <c r="J3" s="85"/>
      <c r="K3" s="85"/>
      <c r="L3" s="85"/>
      <c r="M3" s="85"/>
      <c r="N3" s="100"/>
      <c r="O3" s="85"/>
      <c r="P3" s="85"/>
      <c r="Q3" s="66"/>
      <c r="R3" s="85"/>
      <c r="S3" s="100"/>
      <c r="T3" s="66"/>
    </row>
    <row r="4" ht="22.5" customHeight="1" spans="1:20">
      <c r="A4" s="74" t="str">
        <f>"单位名称："&amp;"中国共产党昆明市委员会老干部局"</f>
        <v>单位名称：中国共产党昆明市委员会老干部局</v>
      </c>
      <c r="B4" s="86"/>
      <c r="C4" s="86"/>
      <c r="D4" s="86"/>
      <c r="E4" s="86"/>
      <c r="F4" s="86"/>
      <c r="G4" s="86"/>
      <c r="H4" s="75"/>
      <c r="I4" s="75"/>
      <c r="J4" s="75"/>
      <c r="K4" s="75"/>
      <c r="L4" s="75"/>
      <c r="M4" s="75"/>
      <c r="N4" s="99"/>
      <c r="O4" s="77"/>
      <c r="P4" s="77"/>
      <c r="Q4" s="84"/>
      <c r="R4" s="77"/>
      <c r="S4" s="108"/>
      <c r="T4" s="107" t="s">
        <v>1</v>
      </c>
    </row>
    <row r="5" ht="24" customHeight="1" spans="1:20">
      <c r="A5" s="10" t="s">
        <v>182</v>
      </c>
      <c r="B5" s="87" t="s">
        <v>183</v>
      </c>
      <c r="C5" s="87" t="s">
        <v>555</v>
      </c>
      <c r="D5" s="87" t="s">
        <v>582</v>
      </c>
      <c r="E5" s="87" t="s">
        <v>583</v>
      </c>
      <c r="F5" s="87" t="s">
        <v>584</v>
      </c>
      <c r="G5" s="87" t="s">
        <v>585</v>
      </c>
      <c r="H5" s="88" t="s">
        <v>586</v>
      </c>
      <c r="I5" s="88" t="s">
        <v>587</v>
      </c>
      <c r="J5" s="101" t="s">
        <v>190</v>
      </c>
      <c r="K5" s="101"/>
      <c r="L5" s="101"/>
      <c r="M5" s="101"/>
      <c r="N5" s="102"/>
      <c r="O5" s="101"/>
      <c r="P5" s="101"/>
      <c r="Q5" s="81"/>
      <c r="R5" s="101"/>
      <c r="S5" s="102"/>
      <c r="T5" s="82"/>
    </row>
    <row r="6" ht="24" customHeight="1" spans="1:20">
      <c r="A6" s="15"/>
      <c r="B6" s="89"/>
      <c r="C6" s="89"/>
      <c r="D6" s="89"/>
      <c r="E6" s="89"/>
      <c r="F6" s="89"/>
      <c r="G6" s="89"/>
      <c r="H6" s="90"/>
      <c r="I6" s="90"/>
      <c r="J6" s="90" t="s">
        <v>55</v>
      </c>
      <c r="K6" s="90" t="s">
        <v>58</v>
      </c>
      <c r="L6" s="90" t="s">
        <v>561</v>
      </c>
      <c r="M6" s="90" t="s">
        <v>562</v>
      </c>
      <c r="N6" s="103" t="s">
        <v>563</v>
      </c>
      <c r="O6" s="104" t="s">
        <v>564</v>
      </c>
      <c r="P6" s="104"/>
      <c r="Q6" s="109"/>
      <c r="R6" s="104"/>
      <c r="S6" s="110"/>
      <c r="T6" s="91"/>
    </row>
    <row r="7" ht="54" customHeight="1" spans="1:20">
      <c r="A7" s="18"/>
      <c r="B7" s="91"/>
      <c r="C7" s="91"/>
      <c r="D7" s="91"/>
      <c r="E7" s="91"/>
      <c r="F7" s="91"/>
      <c r="G7" s="91"/>
      <c r="H7" s="92"/>
      <c r="I7" s="92"/>
      <c r="J7" s="92"/>
      <c r="K7" s="92" t="s">
        <v>57</v>
      </c>
      <c r="L7" s="92"/>
      <c r="M7" s="92"/>
      <c r="N7" s="105"/>
      <c r="O7" s="92" t="s">
        <v>57</v>
      </c>
      <c r="P7" s="92" t="s">
        <v>64</v>
      </c>
      <c r="Q7" s="91" t="s">
        <v>65</v>
      </c>
      <c r="R7" s="92" t="s">
        <v>66</v>
      </c>
      <c r="S7" s="105" t="s">
        <v>67</v>
      </c>
      <c r="T7" s="91" t="s">
        <v>68</v>
      </c>
    </row>
    <row r="8" ht="17.25" customHeight="1" spans="1:20">
      <c r="A8" s="19">
        <v>1</v>
      </c>
      <c r="B8" s="91">
        <v>2</v>
      </c>
      <c r="C8" s="19">
        <v>3</v>
      </c>
      <c r="D8" s="19">
        <v>4</v>
      </c>
      <c r="E8" s="91">
        <v>5</v>
      </c>
      <c r="F8" s="19">
        <v>6</v>
      </c>
      <c r="G8" s="19">
        <v>7</v>
      </c>
      <c r="H8" s="91">
        <v>8</v>
      </c>
      <c r="I8" s="19">
        <v>9</v>
      </c>
      <c r="J8" s="19">
        <v>10</v>
      </c>
      <c r="K8" s="91">
        <v>11</v>
      </c>
      <c r="L8" s="19">
        <v>12</v>
      </c>
      <c r="M8" s="19">
        <v>13</v>
      </c>
      <c r="N8" s="91">
        <v>14</v>
      </c>
      <c r="O8" s="19">
        <v>15</v>
      </c>
      <c r="P8" s="19">
        <v>16</v>
      </c>
      <c r="Q8" s="91">
        <v>17</v>
      </c>
      <c r="R8" s="19">
        <v>18</v>
      </c>
      <c r="S8" s="19">
        <v>19</v>
      </c>
      <c r="T8" s="19">
        <v>20</v>
      </c>
    </row>
    <row r="9" ht="21" customHeight="1" spans="1:20">
      <c r="A9" s="93" t="s">
        <v>70</v>
      </c>
      <c r="B9" s="94" t="s">
        <v>70</v>
      </c>
      <c r="C9" s="94" t="s">
        <v>297</v>
      </c>
      <c r="D9" s="94" t="s">
        <v>588</v>
      </c>
      <c r="E9" s="94" t="s">
        <v>589</v>
      </c>
      <c r="F9" s="94" t="s">
        <v>79</v>
      </c>
      <c r="G9" s="94" t="s">
        <v>590</v>
      </c>
      <c r="H9" s="95" t="s">
        <v>101</v>
      </c>
      <c r="I9" s="95" t="s">
        <v>591</v>
      </c>
      <c r="J9" s="80">
        <v>30000</v>
      </c>
      <c r="K9" s="80">
        <v>30000</v>
      </c>
      <c r="L9" s="80"/>
      <c r="M9" s="80"/>
      <c r="N9" s="80"/>
      <c r="O9" s="80"/>
      <c r="P9" s="80"/>
      <c r="Q9" s="80"/>
      <c r="R9" s="80"/>
      <c r="S9" s="80"/>
      <c r="T9" s="80"/>
    </row>
    <row r="10" ht="21" customHeight="1" spans="1:20">
      <c r="A10" s="93" t="s">
        <v>70</v>
      </c>
      <c r="B10" s="94" t="s">
        <v>70</v>
      </c>
      <c r="C10" s="94" t="s">
        <v>297</v>
      </c>
      <c r="D10" s="94" t="s">
        <v>592</v>
      </c>
      <c r="E10" s="94" t="s">
        <v>593</v>
      </c>
      <c r="F10" s="94" t="s">
        <v>79</v>
      </c>
      <c r="G10" s="94" t="s">
        <v>590</v>
      </c>
      <c r="H10" s="95" t="s">
        <v>101</v>
      </c>
      <c r="I10" s="95" t="s">
        <v>592</v>
      </c>
      <c r="J10" s="80">
        <v>150000</v>
      </c>
      <c r="K10" s="80">
        <v>150000</v>
      </c>
      <c r="L10" s="80"/>
      <c r="M10" s="80"/>
      <c r="N10" s="80"/>
      <c r="O10" s="80"/>
      <c r="P10" s="80"/>
      <c r="Q10" s="80"/>
      <c r="R10" s="80"/>
      <c r="S10" s="80"/>
      <c r="T10" s="80"/>
    </row>
    <row r="11" ht="21" customHeight="1" spans="1:20">
      <c r="A11" s="96" t="s">
        <v>173</v>
      </c>
      <c r="B11" s="97"/>
      <c r="C11" s="97"/>
      <c r="D11" s="97"/>
      <c r="E11" s="97"/>
      <c r="F11" s="97"/>
      <c r="G11" s="97"/>
      <c r="H11" s="98"/>
      <c r="I11" s="106"/>
      <c r="J11" s="80">
        <v>180000</v>
      </c>
      <c r="K11" s="80">
        <v>180000</v>
      </c>
      <c r="L11" s="80"/>
      <c r="M11" s="80"/>
      <c r="N11" s="80"/>
      <c r="O11" s="80"/>
      <c r="P11" s="80"/>
      <c r="Q11" s="80"/>
      <c r="R11" s="80"/>
      <c r="S11" s="80"/>
      <c r="T11" s="80"/>
    </row>
  </sheetData>
  <mergeCells count="19">
    <mergeCell ref="A3:T3"/>
    <mergeCell ref="A4:I4"/>
    <mergeCell ref="J5:T5"/>
    <mergeCell ref="O6:T6"/>
    <mergeCell ref="A11:I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0" sqref="A10"/>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2"/>
      <c r="W2" s="3"/>
      <c r="X2" s="3" t="s">
        <v>594</v>
      </c>
    </row>
    <row r="3" ht="41.25" customHeight="1" spans="1:24">
      <c r="A3" s="73" t="str">
        <f>"2025"&amp;"年市对下转移支付预算表"</f>
        <v>2025年市对下转移支付预算表</v>
      </c>
      <c r="B3" s="4"/>
      <c r="C3" s="4"/>
      <c r="D3" s="4"/>
      <c r="E3" s="4"/>
      <c r="F3" s="4"/>
      <c r="G3" s="4"/>
      <c r="H3" s="4"/>
      <c r="I3" s="4"/>
      <c r="J3" s="4"/>
      <c r="K3" s="4"/>
      <c r="L3" s="4"/>
      <c r="M3" s="4"/>
      <c r="N3" s="4"/>
      <c r="O3" s="4"/>
      <c r="P3" s="4"/>
      <c r="Q3" s="4"/>
      <c r="R3" s="4"/>
      <c r="S3" s="4"/>
      <c r="T3" s="4"/>
      <c r="U3" s="4"/>
      <c r="V3" s="4"/>
      <c r="W3" s="66"/>
      <c r="X3" s="66"/>
    </row>
    <row r="4" ht="18" customHeight="1" spans="1:24">
      <c r="A4" s="74" t="str">
        <f>"单位名称："&amp;"中国共产党昆明市委员会老干部局"</f>
        <v>单位名称：中国共产党昆明市委员会老干部局</v>
      </c>
      <c r="B4" s="75"/>
      <c r="C4" s="75"/>
      <c r="D4" s="76"/>
      <c r="E4" s="77"/>
      <c r="F4" s="77"/>
      <c r="G4" s="77"/>
      <c r="H4" s="77"/>
      <c r="I4" s="77"/>
      <c r="W4" s="8"/>
      <c r="X4" s="8" t="s">
        <v>1</v>
      </c>
    </row>
    <row r="5" ht="19.5" customHeight="1" spans="1:24">
      <c r="A5" s="28" t="s">
        <v>595</v>
      </c>
      <c r="B5" s="11" t="s">
        <v>190</v>
      </c>
      <c r="C5" s="12"/>
      <c r="D5" s="12"/>
      <c r="E5" s="11" t="s">
        <v>596</v>
      </c>
      <c r="F5" s="12"/>
      <c r="G5" s="12"/>
      <c r="H5" s="12"/>
      <c r="I5" s="12"/>
      <c r="J5" s="12"/>
      <c r="K5" s="12"/>
      <c r="L5" s="12"/>
      <c r="M5" s="12"/>
      <c r="N5" s="12"/>
      <c r="O5" s="12"/>
      <c r="P5" s="12"/>
      <c r="Q5" s="12"/>
      <c r="R5" s="12"/>
      <c r="S5" s="12"/>
      <c r="T5" s="12"/>
      <c r="U5" s="12"/>
      <c r="V5" s="12"/>
      <c r="W5" s="81"/>
      <c r="X5" s="82"/>
    </row>
    <row r="6" ht="40.5" customHeight="1" spans="1:24">
      <c r="A6" s="19"/>
      <c r="B6" s="29" t="s">
        <v>55</v>
      </c>
      <c r="C6" s="10" t="s">
        <v>58</v>
      </c>
      <c r="D6" s="78" t="s">
        <v>561</v>
      </c>
      <c r="E6" s="48" t="s">
        <v>597</v>
      </c>
      <c r="F6" s="48" t="s">
        <v>598</v>
      </c>
      <c r="G6" s="48" t="s">
        <v>599</v>
      </c>
      <c r="H6" s="48" t="s">
        <v>600</v>
      </c>
      <c r="I6" s="48" t="s">
        <v>601</v>
      </c>
      <c r="J6" s="48" t="s">
        <v>602</v>
      </c>
      <c r="K6" s="48" t="s">
        <v>603</v>
      </c>
      <c r="L6" s="48" t="s">
        <v>604</v>
      </c>
      <c r="M6" s="48" t="s">
        <v>605</v>
      </c>
      <c r="N6" s="48" t="s">
        <v>606</v>
      </c>
      <c r="O6" s="48" t="s">
        <v>607</v>
      </c>
      <c r="P6" s="48" t="s">
        <v>608</v>
      </c>
      <c r="Q6" s="48" t="s">
        <v>609</v>
      </c>
      <c r="R6" s="48" t="s">
        <v>610</v>
      </c>
      <c r="S6" s="48" t="s">
        <v>611</v>
      </c>
      <c r="T6" s="48" t="s">
        <v>612</v>
      </c>
      <c r="U6" s="48" t="s">
        <v>613</v>
      </c>
      <c r="V6" s="48" t="s">
        <v>614</v>
      </c>
      <c r="W6" s="48" t="s">
        <v>615</v>
      </c>
      <c r="X6" s="83" t="s">
        <v>616</v>
      </c>
    </row>
    <row r="7" ht="19.5" customHeight="1" spans="1:24">
      <c r="A7" s="20">
        <v>1</v>
      </c>
      <c r="B7" s="20">
        <v>2</v>
      </c>
      <c r="C7" s="20">
        <v>3</v>
      </c>
      <c r="D7" s="79">
        <v>4</v>
      </c>
      <c r="E7" s="36">
        <v>5</v>
      </c>
      <c r="F7" s="20">
        <v>6</v>
      </c>
      <c r="G7" s="20">
        <v>7</v>
      </c>
      <c r="H7" s="79">
        <v>8</v>
      </c>
      <c r="I7" s="20">
        <v>9</v>
      </c>
      <c r="J7" s="20">
        <v>10</v>
      </c>
      <c r="K7" s="20">
        <v>11</v>
      </c>
      <c r="L7" s="79">
        <v>12</v>
      </c>
      <c r="M7" s="20">
        <v>13</v>
      </c>
      <c r="N7" s="20">
        <v>14</v>
      </c>
      <c r="O7" s="20">
        <v>15</v>
      </c>
      <c r="P7" s="79">
        <v>16</v>
      </c>
      <c r="Q7" s="20">
        <v>17</v>
      </c>
      <c r="R7" s="20">
        <v>18</v>
      </c>
      <c r="S7" s="20">
        <v>19</v>
      </c>
      <c r="T7" s="79">
        <v>20</v>
      </c>
      <c r="U7" s="79">
        <v>21</v>
      </c>
      <c r="V7" s="79">
        <v>22</v>
      </c>
      <c r="W7" s="36">
        <v>23</v>
      </c>
      <c r="X7" s="36">
        <v>24</v>
      </c>
    </row>
    <row r="8" ht="19.5" customHeight="1" spans="1:24">
      <c r="A8" s="30"/>
      <c r="B8" s="80"/>
      <c r="C8" s="80"/>
      <c r="D8" s="80"/>
      <c r="E8" s="80"/>
      <c r="F8" s="80"/>
      <c r="G8" s="80"/>
      <c r="H8" s="80"/>
      <c r="I8" s="80"/>
      <c r="J8" s="80"/>
      <c r="K8" s="80"/>
      <c r="L8" s="80"/>
      <c r="M8" s="80"/>
      <c r="N8" s="80"/>
      <c r="O8" s="80"/>
      <c r="P8" s="80"/>
      <c r="Q8" s="80"/>
      <c r="R8" s="80"/>
      <c r="S8" s="80"/>
      <c r="T8" s="80"/>
      <c r="U8" s="80"/>
      <c r="V8" s="80"/>
      <c r="W8" s="80"/>
      <c r="X8" s="80"/>
    </row>
    <row r="9" ht="19.5" customHeight="1" spans="1:24">
      <c r="A9" s="69"/>
      <c r="B9" s="80"/>
      <c r="C9" s="80"/>
      <c r="D9" s="80"/>
      <c r="E9" s="80"/>
      <c r="F9" s="80"/>
      <c r="G9" s="80"/>
      <c r="H9" s="80"/>
      <c r="I9" s="80"/>
      <c r="J9" s="80"/>
      <c r="K9" s="80"/>
      <c r="L9" s="80"/>
      <c r="M9" s="80"/>
      <c r="N9" s="80"/>
      <c r="O9" s="80"/>
      <c r="P9" s="80"/>
      <c r="Q9" s="80"/>
      <c r="R9" s="80"/>
      <c r="S9" s="80"/>
      <c r="T9" s="80"/>
      <c r="U9" s="80"/>
      <c r="V9" s="80"/>
      <c r="W9" s="80"/>
      <c r="X9" s="80"/>
    </row>
    <row r="10" customHeight="1" spans="1:1">
      <c r="A10" t="s">
        <v>553</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617</v>
      </c>
    </row>
    <row r="3" ht="41.25" customHeight="1" spans="1:10">
      <c r="A3" s="65" t="str">
        <f>"2025"&amp;"年市对下转移支付绩效目标表"</f>
        <v>2025年市对下转移支付绩效目标表</v>
      </c>
      <c r="B3" s="4"/>
      <c r="C3" s="4"/>
      <c r="D3" s="4"/>
      <c r="E3" s="4"/>
      <c r="F3" s="66"/>
      <c r="G3" s="4"/>
      <c r="H3" s="66"/>
      <c r="I3" s="66"/>
      <c r="J3" s="4"/>
    </row>
    <row r="4" ht="17.25" customHeight="1" spans="1:1">
      <c r="A4" s="5" t="str">
        <f>"单位名称："&amp;"中国共产党昆明市委员会老干部局"</f>
        <v>单位名称：中国共产党昆明市委员会老干部局</v>
      </c>
    </row>
    <row r="5" ht="44.25" customHeight="1" spans="1:10">
      <c r="A5" s="67" t="s">
        <v>595</v>
      </c>
      <c r="B5" s="67" t="s">
        <v>325</v>
      </c>
      <c r="C5" s="67" t="s">
        <v>326</v>
      </c>
      <c r="D5" s="67" t="s">
        <v>327</v>
      </c>
      <c r="E5" s="67" t="s">
        <v>328</v>
      </c>
      <c r="F5" s="68" t="s">
        <v>329</v>
      </c>
      <c r="G5" s="67" t="s">
        <v>330</v>
      </c>
      <c r="H5" s="68" t="s">
        <v>331</v>
      </c>
      <c r="I5" s="68" t="s">
        <v>332</v>
      </c>
      <c r="J5" s="67" t="s">
        <v>333</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70"/>
      <c r="F7" s="71"/>
      <c r="G7" s="70"/>
      <c r="H7" s="71"/>
      <c r="I7" s="71"/>
      <c r="J7" s="70"/>
    </row>
    <row r="8" ht="42" customHeight="1" spans="1:10">
      <c r="A8" s="30"/>
      <c r="B8" s="21"/>
      <c r="C8" s="21"/>
      <c r="D8" s="21"/>
      <c r="E8" s="30"/>
      <c r="F8" s="21"/>
      <c r="G8" s="30"/>
      <c r="H8" s="21"/>
      <c r="I8" s="21"/>
      <c r="J8" s="30"/>
    </row>
    <row r="9" customHeight="1" spans="1:1">
      <c r="A9" t="s">
        <v>553</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topLeftCell="F1" workbookViewId="0">
      <pane ySplit="1" topLeftCell="A2" activePane="bottomLeft" state="frozen"/>
      <selection/>
      <selection pane="bottomLeft" activeCell="H18" sqref="H18"/>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t="s">
        <v>618</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"单位名称："&amp;"中国共产党昆明市委员会老干部局"</f>
        <v>单位名称：中国共产党昆明市委员会老干部局</v>
      </c>
      <c r="B4" s="45"/>
      <c r="C4" s="45"/>
      <c r="D4" s="46"/>
      <c r="F4" s="43"/>
      <c r="G4" s="42"/>
      <c r="H4" s="42"/>
      <c r="I4" s="64" t="s">
        <v>1</v>
      </c>
    </row>
    <row r="5" ht="28.5" customHeight="1" spans="1:9">
      <c r="A5" s="47" t="s">
        <v>182</v>
      </c>
      <c r="B5" s="48" t="s">
        <v>183</v>
      </c>
      <c r="C5" s="49" t="s">
        <v>619</v>
      </c>
      <c r="D5" s="47" t="s">
        <v>620</v>
      </c>
      <c r="E5" s="47" t="s">
        <v>621</v>
      </c>
      <c r="F5" s="47" t="s">
        <v>622</v>
      </c>
      <c r="G5" s="48" t="s">
        <v>623</v>
      </c>
      <c r="H5" s="36"/>
      <c r="I5" s="47"/>
    </row>
    <row r="6" ht="21" customHeight="1" spans="1:9">
      <c r="A6" s="49"/>
      <c r="B6" s="50"/>
      <c r="C6" s="50"/>
      <c r="D6" s="51"/>
      <c r="E6" s="50"/>
      <c r="F6" s="50"/>
      <c r="G6" s="48" t="s">
        <v>559</v>
      </c>
      <c r="H6" s="48" t="s">
        <v>624</v>
      </c>
      <c r="I6" s="48" t="s">
        <v>625</v>
      </c>
    </row>
    <row r="7" ht="17.25" customHeight="1" spans="1:9">
      <c r="A7" s="52" t="s">
        <v>85</v>
      </c>
      <c r="B7" s="53"/>
      <c r="C7" s="54" t="s">
        <v>86</v>
      </c>
      <c r="D7" s="52" t="s">
        <v>87</v>
      </c>
      <c r="E7" s="55" t="s">
        <v>88</v>
      </c>
      <c r="F7" s="52" t="s">
        <v>89</v>
      </c>
      <c r="G7" s="54" t="s">
        <v>90</v>
      </c>
      <c r="H7" s="56" t="s">
        <v>91</v>
      </c>
      <c r="I7" s="55" t="s">
        <v>92</v>
      </c>
    </row>
    <row r="8" ht="19.5" customHeight="1" spans="1:9">
      <c r="A8" s="57"/>
      <c r="B8" s="32"/>
      <c r="C8" s="32"/>
      <c r="D8" s="30"/>
      <c r="E8" s="21"/>
      <c r="F8" s="56"/>
      <c r="G8" s="58"/>
      <c r="H8" s="59"/>
      <c r="I8" s="59"/>
    </row>
    <row r="9" ht="19.5" customHeight="1" spans="1:9">
      <c r="A9" s="60" t="s">
        <v>55</v>
      </c>
      <c r="B9" s="61"/>
      <c r="C9" s="61"/>
      <c r="D9" s="62"/>
      <c r="E9" s="63"/>
      <c r="F9" s="63"/>
      <c r="G9" s="58"/>
      <c r="H9" s="59"/>
      <c r="I9" s="59"/>
    </row>
    <row r="10" customHeight="1" spans="6:6">
      <c r="F10" t="s">
        <v>553</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20" sqref="C20"/>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626</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"单位名称："&amp;"中国共产党昆明市委员会老干部局"</f>
        <v>单位名称：中国共产党昆明市委员会老干部局</v>
      </c>
      <c r="B4" s="6"/>
      <c r="C4" s="6"/>
      <c r="D4" s="6"/>
      <c r="E4" s="6"/>
      <c r="F4" s="6"/>
      <c r="G4" s="6"/>
      <c r="H4" s="7"/>
      <c r="I4" s="7"/>
      <c r="J4" s="7"/>
      <c r="K4" s="8" t="s">
        <v>1</v>
      </c>
    </row>
    <row r="5" ht="21.75" customHeight="1" spans="1:11">
      <c r="A5" s="9" t="s">
        <v>289</v>
      </c>
      <c r="B5" s="9" t="s">
        <v>185</v>
      </c>
      <c r="C5" s="9" t="s">
        <v>290</v>
      </c>
      <c r="D5" s="10" t="s">
        <v>186</v>
      </c>
      <c r="E5" s="10" t="s">
        <v>187</v>
      </c>
      <c r="F5" s="10" t="s">
        <v>291</v>
      </c>
      <c r="G5" s="10" t="s">
        <v>292</v>
      </c>
      <c r="H5" s="28" t="s">
        <v>55</v>
      </c>
      <c r="I5" s="11" t="s">
        <v>627</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173</v>
      </c>
      <c r="B11" s="34"/>
      <c r="C11" s="34"/>
      <c r="D11" s="34"/>
      <c r="E11" s="34"/>
      <c r="F11" s="34"/>
      <c r="G11" s="35"/>
      <c r="H11" s="23"/>
      <c r="I11" s="23"/>
      <c r="J11" s="23"/>
      <c r="K11" s="31"/>
    </row>
    <row r="12" customHeight="1" spans="1:1">
      <c r="A12" t="s">
        <v>553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1"/>
  <sheetViews>
    <sheetView showZeros="0" tabSelected="1" workbookViewId="0">
      <pane ySplit="1" topLeftCell="A2" activePane="bottomLeft" state="frozen"/>
      <selection/>
      <selection pane="bottomLeft"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628</v>
      </c>
    </row>
    <row r="3" ht="41.25" customHeight="1" spans="1:7">
      <c r="A3" s="4" t="str">
        <f>"2025"&amp;"年部门项目中期规划预算表"</f>
        <v>2025年部门项目中期规划预算表</v>
      </c>
      <c r="B3" s="4"/>
      <c r="C3" s="4"/>
      <c r="D3" s="4"/>
      <c r="E3" s="4"/>
      <c r="F3" s="4"/>
      <c r="G3" s="4"/>
    </row>
    <row r="4" ht="13.5" customHeight="1" spans="1:7">
      <c r="A4" s="5" t="str">
        <f>"单位名称："&amp;"中国共产党昆明市委员会老干部局"</f>
        <v>单位名称：中国共产党昆明市委员会老干部局</v>
      </c>
      <c r="B4" s="6"/>
      <c r="C4" s="6"/>
      <c r="D4" s="6"/>
      <c r="E4" s="7"/>
      <c r="F4" s="7"/>
      <c r="G4" s="8" t="s">
        <v>1</v>
      </c>
    </row>
    <row r="5" ht="21.75" customHeight="1" spans="1:7">
      <c r="A5" s="9" t="s">
        <v>290</v>
      </c>
      <c r="B5" s="9" t="s">
        <v>289</v>
      </c>
      <c r="C5" s="9" t="s">
        <v>185</v>
      </c>
      <c r="D5" s="10" t="s">
        <v>629</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2250000</v>
      </c>
      <c r="F9" s="23"/>
      <c r="G9" s="23"/>
    </row>
    <row r="10" ht="18.75" customHeight="1" spans="1:7">
      <c r="A10" s="21"/>
      <c r="B10" s="21" t="s">
        <v>630</v>
      </c>
      <c r="C10" s="21" t="s">
        <v>297</v>
      </c>
      <c r="D10" s="21" t="s">
        <v>631</v>
      </c>
      <c r="E10" s="23">
        <v>250000</v>
      </c>
      <c r="F10" s="23"/>
      <c r="G10" s="23"/>
    </row>
    <row r="11" ht="18.75" customHeight="1" spans="1:7">
      <c r="A11" s="24"/>
      <c r="B11" s="21" t="s">
        <v>630</v>
      </c>
      <c r="C11" s="21" t="s">
        <v>301</v>
      </c>
      <c r="D11" s="21" t="s">
        <v>631</v>
      </c>
      <c r="E11" s="23">
        <v>100000</v>
      </c>
      <c r="F11" s="23"/>
      <c r="G11" s="23"/>
    </row>
    <row r="12" ht="18.75" customHeight="1" spans="1:7">
      <c r="A12" s="24"/>
      <c r="B12" s="21" t="s">
        <v>630</v>
      </c>
      <c r="C12" s="21" t="s">
        <v>303</v>
      </c>
      <c r="D12" s="21" t="s">
        <v>631</v>
      </c>
      <c r="E12" s="23">
        <v>640000</v>
      </c>
      <c r="F12" s="23"/>
      <c r="G12" s="23"/>
    </row>
    <row r="13" ht="18.75" customHeight="1" spans="1:7">
      <c r="A13" s="24"/>
      <c r="B13" s="21" t="s">
        <v>630</v>
      </c>
      <c r="C13" s="21" t="s">
        <v>307</v>
      </c>
      <c r="D13" s="21" t="s">
        <v>631</v>
      </c>
      <c r="E13" s="23">
        <v>240000</v>
      </c>
      <c r="F13" s="23"/>
      <c r="G13" s="23"/>
    </row>
    <row r="14" ht="18.75" customHeight="1" spans="1:7">
      <c r="A14" s="24"/>
      <c r="B14" s="21" t="s">
        <v>630</v>
      </c>
      <c r="C14" s="21" t="s">
        <v>309</v>
      </c>
      <c r="D14" s="21" t="s">
        <v>631</v>
      </c>
      <c r="E14" s="23">
        <v>1000000</v>
      </c>
      <c r="F14" s="23"/>
      <c r="G14" s="23"/>
    </row>
    <row r="15" ht="18.75" customHeight="1" spans="1:7">
      <c r="A15" s="24"/>
      <c r="B15" s="21" t="s">
        <v>630</v>
      </c>
      <c r="C15" s="21" t="s">
        <v>311</v>
      </c>
      <c r="D15" s="21" t="s">
        <v>631</v>
      </c>
      <c r="E15" s="23">
        <v>20000</v>
      </c>
      <c r="F15" s="23"/>
      <c r="G15" s="23"/>
    </row>
    <row r="16" ht="18.75" customHeight="1" spans="1:7">
      <c r="A16" s="21" t="s">
        <v>73</v>
      </c>
      <c r="B16" s="24"/>
      <c r="C16" s="24"/>
      <c r="D16" s="24"/>
      <c r="E16" s="23">
        <v>3250000</v>
      </c>
      <c r="F16" s="23">
        <v>3577700</v>
      </c>
      <c r="G16" s="23">
        <v>2438700</v>
      </c>
    </row>
    <row r="17" ht="18.75" customHeight="1" spans="1:7">
      <c r="A17" s="24"/>
      <c r="B17" s="21" t="s">
        <v>632</v>
      </c>
      <c r="C17" s="21" t="s">
        <v>314</v>
      </c>
      <c r="D17" s="21" t="s">
        <v>631</v>
      </c>
      <c r="E17" s="23">
        <v>84000</v>
      </c>
      <c r="F17" s="23"/>
      <c r="G17" s="23"/>
    </row>
    <row r="18" ht="18.75" customHeight="1" spans="1:7">
      <c r="A18" s="24"/>
      <c r="B18" s="21" t="s">
        <v>633</v>
      </c>
      <c r="C18" s="21" t="s">
        <v>319</v>
      </c>
      <c r="D18" s="21" t="s">
        <v>631</v>
      </c>
      <c r="E18" s="23">
        <v>1194000</v>
      </c>
      <c r="F18" s="23">
        <v>1194000</v>
      </c>
      <c r="G18" s="23"/>
    </row>
    <row r="19" ht="18.75" customHeight="1" spans="1:7">
      <c r="A19" s="24"/>
      <c r="B19" s="21" t="s">
        <v>630</v>
      </c>
      <c r="C19" s="21" t="s">
        <v>321</v>
      </c>
      <c r="D19" s="21" t="s">
        <v>631</v>
      </c>
      <c r="E19" s="23">
        <v>1470000</v>
      </c>
      <c r="F19" s="23">
        <v>1778700</v>
      </c>
      <c r="G19" s="23">
        <v>1778700</v>
      </c>
    </row>
    <row r="20" ht="18.75" customHeight="1" spans="1:7">
      <c r="A20" s="24"/>
      <c r="B20" s="21" t="s">
        <v>630</v>
      </c>
      <c r="C20" s="21" t="s">
        <v>323</v>
      </c>
      <c r="D20" s="21" t="s">
        <v>631</v>
      </c>
      <c r="E20" s="23">
        <v>502000</v>
      </c>
      <c r="F20" s="23">
        <v>605000</v>
      </c>
      <c r="G20" s="23">
        <v>660000</v>
      </c>
    </row>
    <row r="21" ht="18.75" customHeight="1" spans="1:7">
      <c r="A21" s="25" t="s">
        <v>55</v>
      </c>
      <c r="B21" s="26" t="s">
        <v>634</v>
      </c>
      <c r="C21" s="26"/>
      <c r="D21" s="27"/>
      <c r="E21" s="23">
        <v>5500000</v>
      </c>
      <c r="F21" s="23">
        <v>3577700</v>
      </c>
      <c r="G21" s="23">
        <v>2438700</v>
      </c>
    </row>
  </sheetData>
  <mergeCells count="11">
    <mergeCell ref="A3:G3"/>
    <mergeCell ref="A4:D4"/>
    <mergeCell ref="E5:G5"/>
    <mergeCell ref="A21:D2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1" t="str">
        <f>"2025"&amp;"年部门收入预算表"</f>
        <v>2025年部门收入预算表</v>
      </c>
    </row>
    <row r="4" ht="17.25" customHeight="1" spans="1:19">
      <c r="A4" s="44" t="str">
        <f>"单位名称："&amp;"中国共产党昆明市委员会老干部局"</f>
        <v>单位名称：中国共产党昆明市委员会老干部局</v>
      </c>
      <c r="S4" s="46" t="s">
        <v>1</v>
      </c>
    </row>
    <row r="5" ht="21.75" customHeight="1" spans="1:19">
      <c r="A5" s="184" t="s">
        <v>53</v>
      </c>
      <c r="B5" s="185" t="s">
        <v>54</v>
      </c>
      <c r="C5" s="185" t="s">
        <v>55</v>
      </c>
      <c r="D5" s="186" t="s">
        <v>56</v>
      </c>
      <c r="E5" s="186"/>
      <c r="F5" s="186"/>
      <c r="G5" s="186"/>
      <c r="H5" s="186"/>
      <c r="I5" s="133"/>
      <c r="J5" s="186"/>
      <c r="K5" s="186"/>
      <c r="L5" s="186"/>
      <c r="M5" s="186"/>
      <c r="N5" s="193"/>
      <c r="O5" s="186" t="s">
        <v>45</v>
      </c>
      <c r="P5" s="186"/>
      <c r="Q5" s="186"/>
      <c r="R5" s="186"/>
      <c r="S5" s="193"/>
    </row>
    <row r="6" ht="27" customHeight="1" spans="1:19">
      <c r="A6" s="187"/>
      <c r="B6" s="188"/>
      <c r="C6" s="188"/>
      <c r="D6" s="188" t="s">
        <v>57</v>
      </c>
      <c r="E6" s="188" t="s">
        <v>58</v>
      </c>
      <c r="F6" s="188" t="s">
        <v>59</v>
      </c>
      <c r="G6" s="188" t="s">
        <v>60</v>
      </c>
      <c r="H6" s="188" t="s">
        <v>61</v>
      </c>
      <c r="I6" s="194" t="s">
        <v>62</v>
      </c>
      <c r="J6" s="195"/>
      <c r="K6" s="195"/>
      <c r="L6" s="195"/>
      <c r="M6" s="195"/>
      <c r="N6" s="196"/>
      <c r="O6" s="188" t="s">
        <v>57</v>
      </c>
      <c r="P6" s="188" t="s">
        <v>58</v>
      </c>
      <c r="Q6" s="188" t="s">
        <v>59</v>
      </c>
      <c r="R6" s="188" t="s">
        <v>60</v>
      </c>
      <c r="S6" s="188" t="s">
        <v>63</v>
      </c>
    </row>
    <row r="7" ht="30" customHeight="1" spans="1:19">
      <c r="A7" s="189"/>
      <c r="B7" s="106"/>
      <c r="C7" s="115"/>
      <c r="D7" s="115"/>
      <c r="E7" s="115"/>
      <c r="F7" s="115"/>
      <c r="G7" s="115"/>
      <c r="H7" s="115"/>
      <c r="I7" s="71" t="s">
        <v>57</v>
      </c>
      <c r="J7" s="196" t="s">
        <v>64</v>
      </c>
      <c r="K7" s="196" t="s">
        <v>65</v>
      </c>
      <c r="L7" s="196" t="s">
        <v>66</v>
      </c>
      <c r="M7" s="196" t="s">
        <v>67</v>
      </c>
      <c r="N7" s="196" t="s">
        <v>68</v>
      </c>
      <c r="O7" s="197"/>
      <c r="P7" s="197"/>
      <c r="Q7" s="197"/>
      <c r="R7" s="197"/>
      <c r="S7" s="115"/>
    </row>
    <row r="8" ht="15" customHeight="1" spans="1:19">
      <c r="A8" s="190">
        <v>1</v>
      </c>
      <c r="B8" s="190">
        <v>2</v>
      </c>
      <c r="C8" s="190">
        <v>3</v>
      </c>
      <c r="D8" s="190">
        <v>4</v>
      </c>
      <c r="E8" s="190">
        <v>5</v>
      </c>
      <c r="F8" s="190">
        <v>6</v>
      </c>
      <c r="G8" s="190">
        <v>7</v>
      </c>
      <c r="H8" s="190">
        <v>8</v>
      </c>
      <c r="I8" s="71">
        <v>9</v>
      </c>
      <c r="J8" s="190">
        <v>10</v>
      </c>
      <c r="K8" s="190">
        <v>11</v>
      </c>
      <c r="L8" s="190">
        <v>12</v>
      </c>
      <c r="M8" s="190">
        <v>13</v>
      </c>
      <c r="N8" s="190">
        <v>14</v>
      </c>
      <c r="O8" s="190">
        <v>15</v>
      </c>
      <c r="P8" s="190">
        <v>16</v>
      </c>
      <c r="Q8" s="190">
        <v>17</v>
      </c>
      <c r="R8" s="190">
        <v>18</v>
      </c>
      <c r="S8" s="190">
        <v>19</v>
      </c>
    </row>
    <row r="9" ht="18" customHeight="1" spans="1:19">
      <c r="A9" s="21" t="s">
        <v>69</v>
      </c>
      <c r="B9" s="21" t="s">
        <v>70</v>
      </c>
      <c r="C9" s="80">
        <v>52222062.88</v>
      </c>
      <c r="D9" s="80">
        <v>52222062.88</v>
      </c>
      <c r="E9" s="80">
        <v>52222062.88</v>
      </c>
      <c r="F9" s="80"/>
      <c r="G9" s="80"/>
      <c r="H9" s="80"/>
      <c r="I9" s="80"/>
      <c r="J9" s="80"/>
      <c r="K9" s="80"/>
      <c r="L9" s="80"/>
      <c r="M9" s="80"/>
      <c r="N9" s="80"/>
      <c r="O9" s="80"/>
      <c r="P9" s="80"/>
      <c r="Q9" s="80"/>
      <c r="R9" s="80"/>
      <c r="S9" s="80"/>
    </row>
    <row r="10" ht="18" customHeight="1" spans="1:19">
      <c r="A10" s="191" t="s">
        <v>71</v>
      </c>
      <c r="B10" s="191" t="s">
        <v>70</v>
      </c>
      <c r="C10" s="80">
        <v>20651283.44</v>
      </c>
      <c r="D10" s="80">
        <v>20651283.44</v>
      </c>
      <c r="E10" s="80">
        <v>20651283.44</v>
      </c>
      <c r="F10" s="80"/>
      <c r="G10" s="80"/>
      <c r="H10" s="80"/>
      <c r="I10" s="80"/>
      <c r="J10" s="80"/>
      <c r="K10" s="80"/>
      <c r="L10" s="80"/>
      <c r="M10" s="80"/>
      <c r="N10" s="80"/>
      <c r="O10" s="80"/>
      <c r="P10" s="80"/>
      <c r="Q10" s="80"/>
      <c r="R10" s="80"/>
      <c r="S10" s="80"/>
    </row>
    <row r="11" ht="18" customHeight="1" spans="1:19">
      <c r="A11" s="191" t="s">
        <v>72</v>
      </c>
      <c r="B11" s="191" t="s">
        <v>73</v>
      </c>
      <c r="C11" s="80">
        <v>31570779.44</v>
      </c>
      <c r="D11" s="80">
        <v>31570779.44</v>
      </c>
      <c r="E11" s="80">
        <v>31570779.44</v>
      </c>
      <c r="F11" s="80"/>
      <c r="G11" s="80"/>
      <c r="H11" s="80"/>
      <c r="I11" s="80"/>
      <c r="J11" s="80"/>
      <c r="K11" s="80"/>
      <c r="L11" s="80"/>
      <c r="M11" s="80"/>
      <c r="N11" s="80"/>
      <c r="O11" s="80"/>
      <c r="P11" s="80"/>
      <c r="Q11" s="80"/>
      <c r="R11" s="80"/>
      <c r="S11" s="80"/>
    </row>
    <row r="12" ht="18" customHeight="1" spans="1:19">
      <c r="A12" s="49" t="s">
        <v>55</v>
      </c>
      <c r="B12" s="192"/>
      <c r="C12" s="80">
        <v>52222062.88</v>
      </c>
      <c r="D12" s="80">
        <v>52222062.88</v>
      </c>
      <c r="E12" s="80">
        <v>52222062.88</v>
      </c>
      <c r="F12" s="80"/>
      <c r="G12" s="80"/>
      <c r="H12" s="80"/>
      <c r="I12" s="80"/>
      <c r="J12" s="80"/>
      <c r="K12" s="80"/>
      <c r="L12" s="80"/>
      <c r="M12" s="80"/>
      <c r="N12" s="80"/>
      <c r="O12" s="80"/>
      <c r="P12" s="80"/>
      <c r="Q12" s="80"/>
      <c r="R12" s="80"/>
      <c r="S12" s="80"/>
    </row>
  </sheetData>
  <mergeCells count="20">
    <mergeCell ref="A2:S2"/>
    <mergeCell ref="A3:S3"/>
    <mergeCell ref="A4:B4"/>
    <mergeCell ref="D5:N5"/>
    <mergeCell ref="O5:S5"/>
    <mergeCell ref="I6:N6"/>
    <mergeCell ref="A12:B12"/>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74</v>
      </c>
    </row>
    <row r="3" ht="41.25" customHeight="1" spans="1:1">
      <c r="A3" s="41" t="str">
        <f>"2025"&amp;"年部门支出预算表"</f>
        <v>2025年部门支出预算表</v>
      </c>
    </row>
    <row r="4" ht="17.25" customHeight="1" spans="1:15">
      <c r="A4" s="44" t="str">
        <f>"单位名称："&amp;"中国共产党昆明市委员会老干部局"</f>
        <v>单位名称：中国共产党昆明市委员会老干部局</v>
      </c>
      <c r="O4" s="46" t="s">
        <v>1</v>
      </c>
    </row>
    <row r="5" ht="27" customHeight="1" spans="1:15">
      <c r="A5" s="170" t="s">
        <v>75</v>
      </c>
      <c r="B5" s="170" t="s">
        <v>76</v>
      </c>
      <c r="C5" s="170" t="s">
        <v>55</v>
      </c>
      <c r="D5" s="171" t="s">
        <v>58</v>
      </c>
      <c r="E5" s="172"/>
      <c r="F5" s="173"/>
      <c r="G5" s="174" t="s">
        <v>59</v>
      </c>
      <c r="H5" s="174" t="s">
        <v>60</v>
      </c>
      <c r="I5" s="174" t="s">
        <v>77</v>
      </c>
      <c r="J5" s="171" t="s">
        <v>62</v>
      </c>
      <c r="K5" s="172"/>
      <c r="L5" s="172"/>
      <c r="M5" s="172"/>
      <c r="N5" s="181"/>
      <c r="O5" s="182"/>
    </row>
    <row r="6" ht="42" customHeight="1" spans="1:15">
      <c r="A6" s="175"/>
      <c r="B6" s="175"/>
      <c r="C6" s="176"/>
      <c r="D6" s="177" t="s">
        <v>57</v>
      </c>
      <c r="E6" s="177" t="s">
        <v>78</v>
      </c>
      <c r="F6" s="177" t="s">
        <v>79</v>
      </c>
      <c r="G6" s="176"/>
      <c r="H6" s="176"/>
      <c r="I6" s="183"/>
      <c r="J6" s="177" t="s">
        <v>57</v>
      </c>
      <c r="K6" s="164" t="s">
        <v>80</v>
      </c>
      <c r="L6" s="164" t="s">
        <v>81</v>
      </c>
      <c r="M6" s="164" t="s">
        <v>82</v>
      </c>
      <c r="N6" s="164" t="s">
        <v>83</v>
      </c>
      <c r="O6" s="164" t="s">
        <v>84</v>
      </c>
    </row>
    <row r="7" ht="18" customHeight="1" spans="1:15">
      <c r="A7" s="52" t="s">
        <v>85</v>
      </c>
      <c r="B7" s="52" t="s">
        <v>86</v>
      </c>
      <c r="C7" s="52" t="s">
        <v>87</v>
      </c>
      <c r="D7" s="56" t="s">
        <v>88</v>
      </c>
      <c r="E7" s="56" t="s">
        <v>89</v>
      </c>
      <c r="F7" s="56" t="s">
        <v>90</v>
      </c>
      <c r="G7" s="56" t="s">
        <v>91</v>
      </c>
      <c r="H7" s="56" t="s">
        <v>92</v>
      </c>
      <c r="I7" s="56" t="s">
        <v>93</v>
      </c>
      <c r="J7" s="56" t="s">
        <v>94</v>
      </c>
      <c r="K7" s="56" t="s">
        <v>95</v>
      </c>
      <c r="L7" s="56" t="s">
        <v>96</v>
      </c>
      <c r="M7" s="56" t="s">
        <v>97</v>
      </c>
      <c r="N7" s="52" t="s">
        <v>98</v>
      </c>
      <c r="O7" s="56" t="s">
        <v>99</v>
      </c>
    </row>
    <row r="8" ht="21" customHeight="1" spans="1:15">
      <c r="A8" s="57" t="s">
        <v>100</v>
      </c>
      <c r="B8" s="57" t="s">
        <v>101</v>
      </c>
      <c r="C8" s="80">
        <v>25125838.88</v>
      </c>
      <c r="D8" s="80">
        <v>25125838.88</v>
      </c>
      <c r="E8" s="80">
        <v>19625838.88</v>
      </c>
      <c r="F8" s="80">
        <v>5500000</v>
      </c>
      <c r="G8" s="80"/>
      <c r="H8" s="80"/>
      <c r="I8" s="80"/>
      <c r="J8" s="80"/>
      <c r="K8" s="80"/>
      <c r="L8" s="80"/>
      <c r="M8" s="80"/>
      <c r="N8" s="80"/>
      <c r="O8" s="80"/>
    </row>
    <row r="9" ht="21" customHeight="1" spans="1:15">
      <c r="A9" s="178" t="s">
        <v>102</v>
      </c>
      <c r="B9" s="178" t="s">
        <v>103</v>
      </c>
      <c r="C9" s="80">
        <v>25125838.88</v>
      </c>
      <c r="D9" s="80">
        <v>25125838.88</v>
      </c>
      <c r="E9" s="80">
        <v>19625838.88</v>
      </c>
      <c r="F9" s="80">
        <v>5500000</v>
      </c>
      <c r="G9" s="80"/>
      <c r="H9" s="80"/>
      <c r="I9" s="80"/>
      <c r="J9" s="80"/>
      <c r="K9" s="80"/>
      <c r="L9" s="80"/>
      <c r="M9" s="80"/>
      <c r="N9" s="80"/>
      <c r="O9" s="80"/>
    </row>
    <row r="10" ht="21" customHeight="1" spans="1:15">
      <c r="A10" s="179" t="s">
        <v>104</v>
      </c>
      <c r="B10" s="179" t="s">
        <v>105</v>
      </c>
      <c r="C10" s="80">
        <v>19625838.88</v>
      </c>
      <c r="D10" s="80">
        <v>19625838.88</v>
      </c>
      <c r="E10" s="80">
        <v>19625838.88</v>
      </c>
      <c r="F10" s="80"/>
      <c r="G10" s="80"/>
      <c r="H10" s="80"/>
      <c r="I10" s="80"/>
      <c r="J10" s="80"/>
      <c r="K10" s="80"/>
      <c r="L10" s="80"/>
      <c r="M10" s="80"/>
      <c r="N10" s="80"/>
      <c r="O10" s="80"/>
    </row>
    <row r="11" ht="21" customHeight="1" spans="1:15">
      <c r="A11" s="179" t="s">
        <v>106</v>
      </c>
      <c r="B11" s="179" t="s">
        <v>103</v>
      </c>
      <c r="C11" s="80">
        <v>5500000</v>
      </c>
      <c r="D11" s="80">
        <v>5500000</v>
      </c>
      <c r="E11" s="80"/>
      <c r="F11" s="80">
        <v>5500000</v>
      </c>
      <c r="G11" s="80"/>
      <c r="H11" s="80"/>
      <c r="I11" s="80"/>
      <c r="J11" s="80"/>
      <c r="K11" s="80"/>
      <c r="L11" s="80"/>
      <c r="M11" s="80"/>
      <c r="N11" s="80"/>
      <c r="O11" s="80"/>
    </row>
    <row r="12" ht="21" customHeight="1" spans="1:15">
      <c r="A12" s="57" t="s">
        <v>107</v>
      </c>
      <c r="B12" s="57" t="s">
        <v>108</v>
      </c>
      <c r="C12" s="80">
        <v>24011093</v>
      </c>
      <c r="D12" s="80">
        <v>24011093</v>
      </c>
      <c r="E12" s="80">
        <v>24011093</v>
      </c>
      <c r="F12" s="80"/>
      <c r="G12" s="80"/>
      <c r="H12" s="80"/>
      <c r="I12" s="80"/>
      <c r="J12" s="80"/>
      <c r="K12" s="80"/>
      <c r="L12" s="80"/>
      <c r="M12" s="80"/>
      <c r="N12" s="80"/>
      <c r="O12" s="80"/>
    </row>
    <row r="13" ht="21" customHeight="1" spans="1:15">
      <c r="A13" s="178" t="s">
        <v>109</v>
      </c>
      <c r="B13" s="178" t="s">
        <v>110</v>
      </c>
      <c r="C13" s="80">
        <v>24011093</v>
      </c>
      <c r="D13" s="80">
        <v>24011093</v>
      </c>
      <c r="E13" s="80">
        <v>24011093</v>
      </c>
      <c r="F13" s="80"/>
      <c r="G13" s="80"/>
      <c r="H13" s="80"/>
      <c r="I13" s="80"/>
      <c r="J13" s="80"/>
      <c r="K13" s="80"/>
      <c r="L13" s="80"/>
      <c r="M13" s="80"/>
      <c r="N13" s="80"/>
      <c r="O13" s="80"/>
    </row>
    <row r="14" ht="21" customHeight="1" spans="1:15">
      <c r="A14" s="179" t="s">
        <v>111</v>
      </c>
      <c r="B14" s="179" t="s">
        <v>112</v>
      </c>
      <c r="C14" s="80">
        <v>17766820</v>
      </c>
      <c r="D14" s="80">
        <v>17766820</v>
      </c>
      <c r="E14" s="80">
        <v>17766820</v>
      </c>
      <c r="F14" s="80"/>
      <c r="G14" s="80"/>
      <c r="H14" s="80"/>
      <c r="I14" s="80"/>
      <c r="J14" s="80"/>
      <c r="K14" s="80"/>
      <c r="L14" s="80"/>
      <c r="M14" s="80"/>
      <c r="N14" s="80"/>
      <c r="O14" s="80"/>
    </row>
    <row r="15" ht="21" customHeight="1" spans="1:15">
      <c r="A15" s="179" t="s">
        <v>113</v>
      </c>
      <c r="B15" s="179" t="s">
        <v>114</v>
      </c>
      <c r="C15" s="80">
        <v>4284000</v>
      </c>
      <c r="D15" s="80">
        <v>4284000</v>
      </c>
      <c r="E15" s="80">
        <v>4284000</v>
      </c>
      <c r="F15" s="80"/>
      <c r="G15" s="80"/>
      <c r="H15" s="80"/>
      <c r="I15" s="80"/>
      <c r="J15" s="80"/>
      <c r="K15" s="80"/>
      <c r="L15" s="80"/>
      <c r="M15" s="80"/>
      <c r="N15" s="80"/>
      <c r="O15" s="80"/>
    </row>
    <row r="16" ht="21" customHeight="1" spans="1:15">
      <c r="A16" s="179" t="s">
        <v>115</v>
      </c>
      <c r="B16" s="179" t="s">
        <v>116</v>
      </c>
      <c r="C16" s="80">
        <v>1512273</v>
      </c>
      <c r="D16" s="80">
        <v>1512273</v>
      </c>
      <c r="E16" s="80">
        <v>1512273</v>
      </c>
      <c r="F16" s="80"/>
      <c r="G16" s="80"/>
      <c r="H16" s="80"/>
      <c r="I16" s="80"/>
      <c r="J16" s="80"/>
      <c r="K16" s="80"/>
      <c r="L16" s="80"/>
      <c r="M16" s="80"/>
      <c r="N16" s="80"/>
      <c r="O16" s="80"/>
    </row>
    <row r="17" ht="21" customHeight="1" spans="1:15">
      <c r="A17" s="179" t="s">
        <v>117</v>
      </c>
      <c r="B17" s="179" t="s">
        <v>118</v>
      </c>
      <c r="C17" s="80">
        <v>448000</v>
      </c>
      <c r="D17" s="80">
        <v>448000</v>
      </c>
      <c r="E17" s="80">
        <v>448000</v>
      </c>
      <c r="F17" s="80"/>
      <c r="G17" s="80"/>
      <c r="H17" s="80"/>
      <c r="I17" s="80"/>
      <c r="J17" s="80"/>
      <c r="K17" s="80"/>
      <c r="L17" s="80"/>
      <c r="M17" s="80"/>
      <c r="N17" s="80"/>
      <c r="O17" s="80"/>
    </row>
    <row r="18" ht="21" customHeight="1" spans="1:15">
      <c r="A18" s="57" t="s">
        <v>119</v>
      </c>
      <c r="B18" s="57" t="s">
        <v>120</v>
      </c>
      <c r="C18" s="80">
        <v>1683531</v>
      </c>
      <c r="D18" s="80">
        <v>1683531</v>
      </c>
      <c r="E18" s="80">
        <v>1683531</v>
      </c>
      <c r="F18" s="80"/>
      <c r="G18" s="80"/>
      <c r="H18" s="80"/>
      <c r="I18" s="80"/>
      <c r="J18" s="80"/>
      <c r="K18" s="80"/>
      <c r="L18" s="80"/>
      <c r="M18" s="80"/>
      <c r="N18" s="80"/>
      <c r="O18" s="80"/>
    </row>
    <row r="19" ht="21" customHeight="1" spans="1:15">
      <c r="A19" s="178" t="s">
        <v>121</v>
      </c>
      <c r="B19" s="178" t="s">
        <v>122</v>
      </c>
      <c r="C19" s="80">
        <v>1683531</v>
      </c>
      <c r="D19" s="80">
        <v>1683531</v>
      </c>
      <c r="E19" s="80">
        <v>1683531</v>
      </c>
      <c r="F19" s="80"/>
      <c r="G19" s="80"/>
      <c r="H19" s="80"/>
      <c r="I19" s="80"/>
      <c r="J19" s="80"/>
      <c r="K19" s="80"/>
      <c r="L19" s="80"/>
      <c r="M19" s="80"/>
      <c r="N19" s="80"/>
      <c r="O19" s="80"/>
    </row>
    <row r="20" ht="21" customHeight="1" spans="1:15">
      <c r="A20" s="179" t="s">
        <v>123</v>
      </c>
      <c r="B20" s="179" t="s">
        <v>124</v>
      </c>
      <c r="C20" s="80">
        <v>1156992</v>
      </c>
      <c r="D20" s="80">
        <v>1156992</v>
      </c>
      <c r="E20" s="80">
        <v>1156992</v>
      </c>
      <c r="F20" s="80"/>
      <c r="G20" s="80"/>
      <c r="H20" s="80"/>
      <c r="I20" s="80"/>
      <c r="J20" s="80"/>
      <c r="K20" s="80"/>
      <c r="L20" s="80"/>
      <c r="M20" s="80"/>
      <c r="N20" s="80"/>
      <c r="O20" s="80"/>
    </row>
    <row r="21" ht="21" customHeight="1" spans="1:15">
      <c r="A21" s="179" t="s">
        <v>125</v>
      </c>
      <c r="B21" s="179" t="s">
        <v>126</v>
      </c>
      <c r="C21" s="80">
        <v>471960</v>
      </c>
      <c r="D21" s="80">
        <v>471960</v>
      </c>
      <c r="E21" s="80">
        <v>471960</v>
      </c>
      <c r="F21" s="80"/>
      <c r="G21" s="80"/>
      <c r="H21" s="80"/>
      <c r="I21" s="80"/>
      <c r="J21" s="80"/>
      <c r="K21" s="80"/>
      <c r="L21" s="80"/>
      <c r="M21" s="80"/>
      <c r="N21" s="80"/>
      <c r="O21" s="80"/>
    </row>
    <row r="22" ht="21" customHeight="1" spans="1:15">
      <c r="A22" s="179" t="s">
        <v>127</v>
      </c>
      <c r="B22" s="179" t="s">
        <v>128</v>
      </c>
      <c r="C22" s="80">
        <v>54579</v>
      </c>
      <c r="D22" s="80">
        <v>54579</v>
      </c>
      <c r="E22" s="80">
        <v>54579</v>
      </c>
      <c r="F22" s="80"/>
      <c r="G22" s="80"/>
      <c r="H22" s="80"/>
      <c r="I22" s="80"/>
      <c r="J22" s="80"/>
      <c r="K22" s="80"/>
      <c r="L22" s="80"/>
      <c r="M22" s="80"/>
      <c r="N22" s="80"/>
      <c r="O22" s="80"/>
    </row>
    <row r="23" ht="21" customHeight="1" spans="1:15">
      <c r="A23" s="57" t="s">
        <v>129</v>
      </c>
      <c r="B23" s="57" t="s">
        <v>130</v>
      </c>
      <c r="C23" s="80">
        <v>1401600</v>
      </c>
      <c r="D23" s="80">
        <v>1401600</v>
      </c>
      <c r="E23" s="80">
        <v>1401600</v>
      </c>
      <c r="F23" s="80"/>
      <c r="G23" s="80"/>
      <c r="H23" s="80"/>
      <c r="I23" s="80"/>
      <c r="J23" s="80"/>
      <c r="K23" s="80"/>
      <c r="L23" s="80"/>
      <c r="M23" s="80"/>
      <c r="N23" s="80"/>
      <c r="O23" s="80"/>
    </row>
    <row r="24" ht="21" customHeight="1" spans="1:15">
      <c r="A24" s="178" t="s">
        <v>131</v>
      </c>
      <c r="B24" s="178" t="s">
        <v>132</v>
      </c>
      <c r="C24" s="80">
        <v>1401600</v>
      </c>
      <c r="D24" s="80">
        <v>1401600</v>
      </c>
      <c r="E24" s="80">
        <v>1401600</v>
      </c>
      <c r="F24" s="80"/>
      <c r="G24" s="80"/>
      <c r="H24" s="80"/>
      <c r="I24" s="80"/>
      <c r="J24" s="80"/>
      <c r="K24" s="80"/>
      <c r="L24" s="80"/>
      <c r="M24" s="80"/>
      <c r="N24" s="80"/>
      <c r="O24" s="80"/>
    </row>
    <row r="25" ht="21" customHeight="1" spans="1:15">
      <c r="A25" s="179" t="s">
        <v>133</v>
      </c>
      <c r="B25" s="179" t="s">
        <v>134</v>
      </c>
      <c r="C25" s="80">
        <v>1401600</v>
      </c>
      <c r="D25" s="80">
        <v>1401600</v>
      </c>
      <c r="E25" s="80">
        <v>1401600</v>
      </c>
      <c r="F25" s="80"/>
      <c r="G25" s="80"/>
      <c r="H25" s="80"/>
      <c r="I25" s="80"/>
      <c r="J25" s="80"/>
      <c r="K25" s="80"/>
      <c r="L25" s="80"/>
      <c r="M25" s="80"/>
      <c r="N25" s="80"/>
      <c r="O25" s="80"/>
    </row>
    <row r="26" ht="21" customHeight="1" spans="1:15">
      <c r="A26" s="180" t="s">
        <v>55</v>
      </c>
      <c r="B26" s="35"/>
      <c r="C26" s="80">
        <v>52222062.88</v>
      </c>
      <c r="D26" s="80">
        <v>52222062.88</v>
      </c>
      <c r="E26" s="80">
        <v>46722062.88</v>
      </c>
      <c r="F26" s="80">
        <v>5500000</v>
      </c>
      <c r="G26" s="80"/>
      <c r="H26" s="80"/>
      <c r="I26" s="80"/>
      <c r="J26" s="80"/>
      <c r="K26" s="80"/>
      <c r="L26" s="80"/>
      <c r="M26" s="80"/>
      <c r="N26" s="80"/>
      <c r="O26" s="80"/>
    </row>
  </sheetData>
  <mergeCells count="12">
    <mergeCell ref="A2:O2"/>
    <mergeCell ref="A3:O3"/>
    <mergeCell ref="A4:B4"/>
    <mergeCell ref="D5:F5"/>
    <mergeCell ref="J5:O5"/>
    <mergeCell ref="A26:B2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135</v>
      </c>
    </row>
    <row r="3" ht="41.25" customHeight="1" spans="1:1">
      <c r="A3" s="41" t="str">
        <f>"2025"&amp;"年部门财政拨款收支预算总表"</f>
        <v>2025年部门财政拨款收支预算总表</v>
      </c>
    </row>
    <row r="4" ht="17.25" customHeight="1" spans="1:4">
      <c r="A4" s="44" t="str">
        <f>"单位名称："&amp;"中国共产党昆明市委员会老干部局"</f>
        <v>单位名称：中国共产党昆明市委员会老干部局</v>
      </c>
      <c r="B4" s="163"/>
      <c r="D4" s="46" t="s">
        <v>1</v>
      </c>
    </row>
    <row r="5" ht="17.25" customHeight="1" spans="1:4">
      <c r="A5" s="164" t="s">
        <v>2</v>
      </c>
      <c r="B5" s="165"/>
      <c r="C5" s="164" t="s">
        <v>3</v>
      </c>
      <c r="D5" s="165"/>
    </row>
    <row r="6" ht="18.75" customHeight="1" spans="1:4">
      <c r="A6" s="164" t="s">
        <v>4</v>
      </c>
      <c r="B6" s="164" t="s">
        <v>5</v>
      </c>
      <c r="C6" s="164" t="s">
        <v>6</v>
      </c>
      <c r="D6" s="164" t="s">
        <v>5</v>
      </c>
    </row>
    <row r="7" ht="16.5" customHeight="1" spans="1:4">
      <c r="A7" s="166" t="s">
        <v>136</v>
      </c>
      <c r="B7" s="80">
        <v>52222062.88</v>
      </c>
      <c r="C7" s="166" t="s">
        <v>137</v>
      </c>
      <c r="D7" s="80">
        <v>52222062.88</v>
      </c>
    </row>
    <row r="8" ht="16.5" customHeight="1" spans="1:4">
      <c r="A8" s="166" t="s">
        <v>138</v>
      </c>
      <c r="B8" s="80">
        <v>52222062.88</v>
      </c>
      <c r="C8" s="166" t="s">
        <v>139</v>
      </c>
      <c r="D8" s="80">
        <v>25125838.88</v>
      </c>
    </row>
    <row r="9" ht="16.5" customHeight="1" spans="1:4">
      <c r="A9" s="166" t="s">
        <v>140</v>
      </c>
      <c r="B9" s="80"/>
      <c r="C9" s="166" t="s">
        <v>141</v>
      </c>
      <c r="D9" s="80"/>
    </row>
    <row r="10" ht="16.5" customHeight="1" spans="1:4">
      <c r="A10" s="166" t="s">
        <v>142</v>
      </c>
      <c r="B10" s="80"/>
      <c r="C10" s="166" t="s">
        <v>143</v>
      </c>
      <c r="D10" s="80"/>
    </row>
    <row r="11" ht="16.5" customHeight="1" spans="1:4">
      <c r="A11" s="166" t="s">
        <v>144</v>
      </c>
      <c r="B11" s="80"/>
      <c r="C11" s="166" t="s">
        <v>145</v>
      </c>
      <c r="D11" s="80"/>
    </row>
    <row r="12" ht="16.5" customHeight="1" spans="1:4">
      <c r="A12" s="166" t="s">
        <v>138</v>
      </c>
      <c r="B12" s="80"/>
      <c r="C12" s="166" t="s">
        <v>146</v>
      </c>
      <c r="D12" s="80"/>
    </row>
    <row r="13" ht="16.5" customHeight="1" spans="1:4">
      <c r="A13" s="148" t="s">
        <v>140</v>
      </c>
      <c r="B13" s="80"/>
      <c r="C13" s="69" t="s">
        <v>147</v>
      </c>
      <c r="D13" s="80"/>
    </row>
    <row r="14" ht="16.5" customHeight="1" spans="1:4">
      <c r="A14" s="148" t="s">
        <v>142</v>
      </c>
      <c r="B14" s="80"/>
      <c r="C14" s="69" t="s">
        <v>148</v>
      </c>
      <c r="D14" s="80"/>
    </row>
    <row r="15" ht="16.5" customHeight="1" spans="1:4">
      <c r="A15" s="167"/>
      <c r="B15" s="80"/>
      <c r="C15" s="69" t="s">
        <v>149</v>
      </c>
      <c r="D15" s="80">
        <v>24011093</v>
      </c>
    </row>
    <row r="16" ht="16.5" customHeight="1" spans="1:4">
      <c r="A16" s="167"/>
      <c r="B16" s="80"/>
      <c r="C16" s="69" t="s">
        <v>150</v>
      </c>
      <c r="D16" s="80">
        <v>1683531</v>
      </c>
    </row>
    <row r="17" ht="16.5" customHeight="1" spans="1:4">
      <c r="A17" s="167"/>
      <c r="B17" s="80"/>
      <c r="C17" s="69" t="s">
        <v>151</v>
      </c>
      <c r="D17" s="80"/>
    </row>
    <row r="18" ht="16.5" customHeight="1" spans="1:4">
      <c r="A18" s="167"/>
      <c r="B18" s="80"/>
      <c r="C18" s="69" t="s">
        <v>152</v>
      </c>
      <c r="D18" s="80"/>
    </row>
    <row r="19" ht="16.5" customHeight="1" spans="1:4">
      <c r="A19" s="167"/>
      <c r="B19" s="80"/>
      <c r="C19" s="69" t="s">
        <v>153</v>
      </c>
      <c r="D19" s="80"/>
    </row>
    <row r="20" ht="16.5" customHeight="1" spans="1:4">
      <c r="A20" s="167"/>
      <c r="B20" s="80"/>
      <c r="C20" s="69" t="s">
        <v>154</v>
      </c>
      <c r="D20" s="80"/>
    </row>
    <row r="21" ht="16.5" customHeight="1" spans="1:4">
      <c r="A21" s="167"/>
      <c r="B21" s="80"/>
      <c r="C21" s="69" t="s">
        <v>155</v>
      </c>
      <c r="D21" s="80"/>
    </row>
    <row r="22" ht="16.5" customHeight="1" spans="1:4">
      <c r="A22" s="167"/>
      <c r="B22" s="80"/>
      <c r="C22" s="69" t="s">
        <v>156</v>
      </c>
      <c r="D22" s="80"/>
    </row>
    <row r="23" ht="16.5" customHeight="1" spans="1:4">
      <c r="A23" s="167"/>
      <c r="B23" s="80"/>
      <c r="C23" s="69" t="s">
        <v>157</v>
      </c>
      <c r="D23" s="80"/>
    </row>
    <row r="24" ht="16.5" customHeight="1" spans="1:4">
      <c r="A24" s="167"/>
      <c r="B24" s="80"/>
      <c r="C24" s="69" t="s">
        <v>158</v>
      </c>
      <c r="D24" s="80"/>
    </row>
    <row r="25" ht="16.5" customHeight="1" spans="1:4">
      <c r="A25" s="167"/>
      <c r="B25" s="80"/>
      <c r="C25" s="69" t="s">
        <v>159</v>
      </c>
      <c r="D25" s="80"/>
    </row>
    <row r="26" ht="16.5" customHeight="1" spans="1:4">
      <c r="A26" s="167"/>
      <c r="B26" s="80"/>
      <c r="C26" s="69" t="s">
        <v>160</v>
      </c>
      <c r="D26" s="80">
        <v>1401600</v>
      </c>
    </row>
    <row r="27" ht="16.5" customHeight="1" spans="1:4">
      <c r="A27" s="167"/>
      <c r="B27" s="80"/>
      <c r="C27" s="69" t="s">
        <v>161</v>
      </c>
      <c r="D27" s="80"/>
    </row>
    <row r="28" ht="16.5" customHeight="1" spans="1:4">
      <c r="A28" s="167"/>
      <c r="B28" s="80"/>
      <c r="C28" s="69" t="s">
        <v>162</v>
      </c>
      <c r="D28" s="80"/>
    </row>
    <row r="29" ht="16.5" customHeight="1" spans="1:4">
      <c r="A29" s="167"/>
      <c r="B29" s="80"/>
      <c r="C29" s="69" t="s">
        <v>163</v>
      </c>
      <c r="D29" s="80"/>
    </row>
    <row r="30" ht="16.5" customHeight="1" spans="1:4">
      <c r="A30" s="167"/>
      <c r="B30" s="80"/>
      <c r="C30" s="69" t="s">
        <v>164</v>
      </c>
      <c r="D30" s="80"/>
    </row>
    <row r="31" ht="16.5" customHeight="1" spans="1:4">
      <c r="A31" s="167"/>
      <c r="B31" s="80"/>
      <c r="C31" s="69" t="s">
        <v>165</v>
      </c>
      <c r="D31" s="80"/>
    </row>
    <row r="32" ht="16.5" customHeight="1" spans="1:4">
      <c r="A32" s="167"/>
      <c r="B32" s="80"/>
      <c r="C32" s="148" t="s">
        <v>166</v>
      </c>
      <c r="D32" s="80"/>
    </row>
    <row r="33" ht="16.5" customHeight="1" spans="1:4">
      <c r="A33" s="167"/>
      <c r="B33" s="80"/>
      <c r="C33" s="148" t="s">
        <v>167</v>
      </c>
      <c r="D33" s="80"/>
    </row>
    <row r="34" ht="16.5" customHeight="1" spans="1:4">
      <c r="A34" s="167"/>
      <c r="B34" s="80"/>
      <c r="C34" s="30" t="s">
        <v>168</v>
      </c>
      <c r="D34" s="80"/>
    </row>
    <row r="35" ht="15" customHeight="1" spans="1:4">
      <c r="A35" s="168" t="s">
        <v>50</v>
      </c>
      <c r="B35" s="169">
        <v>52222062.88</v>
      </c>
      <c r="C35" s="168" t="s">
        <v>51</v>
      </c>
      <c r="D35" s="169">
        <v>52222062.88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8"/>
      <c r="F2" s="72"/>
      <c r="G2" s="143" t="s">
        <v>169</v>
      </c>
    </row>
    <row r="3" ht="41.25" customHeight="1" spans="1:7">
      <c r="A3" s="126" t="str">
        <f>"2025"&amp;"年一般公共预算支出预算表（按功能科目分类）"</f>
        <v>2025年一般公共预算支出预算表（按功能科目分类）</v>
      </c>
      <c r="B3" s="126"/>
      <c r="C3" s="126"/>
      <c r="D3" s="126"/>
      <c r="E3" s="126"/>
      <c r="F3" s="126"/>
      <c r="G3" s="126"/>
    </row>
    <row r="4" ht="18" customHeight="1" spans="1:7">
      <c r="A4" s="5" t="str">
        <f>"单位名称："&amp;"中国共产党昆明市委员会老干部局"</f>
        <v>单位名称：中国共产党昆明市委员会老干部局</v>
      </c>
      <c r="F4" s="123"/>
      <c r="G4" s="143" t="s">
        <v>1</v>
      </c>
    </row>
    <row r="5" ht="20.25" customHeight="1" spans="1:7">
      <c r="A5" s="159" t="s">
        <v>170</v>
      </c>
      <c r="B5" s="160"/>
      <c r="C5" s="127" t="s">
        <v>55</v>
      </c>
      <c r="D5" s="149" t="s">
        <v>78</v>
      </c>
      <c r="E5" s="12"/>
      <c r="F5" s="13"/>
      <c r="G5" s="140" t="s">
        <v>79</v>
      </c>
    </row>
    <row r="6" ht="20.25" customHeight="1" spans="1:7">
      <c r="A6" s="161" t="s">
        <v>75</v>
      </c>
      <c r="B6" s="161" t="s">
        <v>76</v>
      </c>
      <c r="C6" s="19"/>
      <c r="D6" s="132" t="s">
        <v>57</v>
      </c>
      <c r="E6" s="132" t="s">
        <v>171</v>
      </c>
      <c r="F6" s="132" t="s">
        <v>172</v>
      </c>
      <c r="G6" s="142"/>
    </row>
    <row r="7" ht="15" customHeight="1" spans="1:7">
      <c r="A7" s="60" t="s">
        <v>85</v>
      </c>
      <c r="B7" s="60" t="s">
        <v>86</v>
      </c>
      <c r="C7" s="60" t="s">
        <v>87</v>
      </c>
      <c r="D7" s="60" t="s">
        <v>88</v>
      </c>
      <c r="E7" s="60" t="s">
        <v>89</v>
      </c>
      <c r="F7" s="60" t="s">
        <v>90</v>
      </c>
      <c r="G7" s="60" t="s">
        <v>91</v>
      </c>
    </row>
    <row r="8" ht="18" customHeight="1" spans="1:7">
      <c r="A8" s="30" t="s">
        <v>100</v>
      </c>
      <c r="B8" s="30" t="s">
        <v>101</v>
      </c>
      <c r="C8" s="80">
        <v>25125838.88</v>
      </c>
      <c r="D8" s="80">
        <v>19625838.88</v>
      </c>
      <c r="E8" s="80">
        <v>12226888</v>
      </c>
      <c r="F8" s="80">
        <v>7398950.88</v>
      </c>
      <c r="G8" s="80">
        <v>5500000</v>
      </c>
    </row>
    <row r="9" ht="18" customHeight="1" spans="1:7">
      <c r="A9" s="136" t="s">
        <v>102</v>
      </c>
      <c r="B9" s="136" t="s">
        <v>103</v>
      </c>
      <c r="C9" s="80">
        <v>25125838.88</v>
      </c>
      <c r="D9" s="80">
        <v>19625838.88</v>
      </c>
      <c r="E9" s="80">
        <v>12226888</v>
      </c>
      <c r="F9" s="80">
        <v>7398950.88</v>
      </c>
      <c r="G9" s="80">
        <v>5500000</v>
      </c>
    </row>
    <row r="10" ht="18" customHeight="1" spans="1:7">
      <c r="A10" s="137" t="s">
        <v>104</v>
      </c>
      <c r="B10" s="137" t="s">
        <v>105</v>
      </c>
      <c r="C10" s="80">
        <v>19625838.88</v>
      </c>
      <c r="D10" s="80">
        <v>19625838.88</v>
      </c>
      <c r="E10" s="80">
        <v>12226888</v>
      </c>
      <c r="F10" s="80">
        <v>7398950.88</v>
      </c>
      <c r="G10" s="80"/>
    </row>
    <row r="11" ht="18" customHeight="1" spans="1:7">
      <c r="A11" s="137" t="s">
        <v>106</v>
      </c>
      <c r="B11" s="137" t="s">
        <v>103</v>
      </c>
      <c r="C11" s="80">
        <v>5500000</v>
      </c>
      <c r="D11" s="80"/>
      <c r="E11" s="80"/>
      <c r="F11" s="80"/>
      <c r="G11" s="80">
        <v>5500000</v>
      </c>
    </row>
    <row r="12" ht="18" customHeight="1" spans="1:7">
      <c r="A12" s="30" t="s">
        <v>107</v>
      </c>
      <c r="B12" s="30" t="s">
        <v>108</v>
      </c>
      <c r="C12" s="80">
        <v>24011093</v>
      </c>
      <c r="D12" s="80">
        <v>24011093</v>
      </c>
      <c r="E12" s="80">
        <v>24011093</v>
      </c>
      <c r="F12" s="80"/>
      <c r="G12" s="80"/>
    </row>
    <row r="13" ht="18" customHeight="1" spans="1:7">
      <c r="A13" s="136" t="s">
        <v>109</v>
      </c>
      <c r="B13" s="136" t="s">
        <v>110</v>
      </c>
      <c r="C13" s="80">
        <v>24011093</v>
      </c>
      <c r="D13" s="80">
        <v>24011093</v>
      </c>
      <c r="E13" s="80">
        <v>24011093</v>
      </c>
      <c r="F13" s="80"/>
      <c r="G13" s="80"/>
    </row>
    <row r="14" ht="18" customHeight="1" spans="1:7">
      <c r="A14" s="137" t="s">
        <v>111</v>
      </c>
      <c r="B14" s="137" t="s">
        <v>112</v>
      </c>
      <c r="C14" s="80">
        <v>17766820</v>
      </c>
      <c r="D14" s="80">
        <v>17766820</v>
      </c>
      <c r="E14" s="80">
        <v>17766820</v>
      </c>
      <c r="F14" s="80"/>
      <c r="G14" s="80"/>
    </row>
    <row r="15" ht="18" customHeight="1" spans="1:7">
      <c r="A15" s="137" t="s">
        <v>113</v>
      </c>
      <c r="B15" s="137" t="s">
        <v>114</v>
      </c>
      <c r="C15" s="80">
        <v>4284000</v>
      </c>
      <c r="D15" s="80">
        <v>4284000</v>
      </c>
      <c r="E15" s="80">
        <v>4284000</v>
      </c>
      <c r="F15" s="80"/>
      <c r="G15" s="80"/>
    </row>
    <row r="16" ht="18" customHeight="1" spans="1:7">
      <c r="A16" s="137" t="s">
        <v>115</v>
      </c>
      <c r="B16" s="137" t="s">
        <v>116</v>
      </c>
      <c r="C16" s="80">
        <v>1512273</v>
      </c>
      <c r="D16" s="80">
        <v>1512273</v>
      </c>
      <c r="E16" s="80">
        <v>1512273</v>
      </c>
      <c r="F16" s="80"/>
      <c r="G16" s="80"/>
    </row>
    <row r="17" ht="18" customHeight="1" spans="1:7">
      <c r="A17" s="137" t="s">
        <v>117</v>
      </c>
      <c r="B17" s="137" t="s">
        <v>118</v>
      </c>
      <c r="C17" s="80">
        <v>448000</v>
      </c>
      <c r="D17" s="80">
        <v>448000</v>
      </c>
      <c r="E17" s="80">
        <v>448000</v>
      </c>
      <c r="F17" s="80"/>
      <c r="G17" s="80"/>
    </row>
    <row r="18" ht="18" customHeight="1" spans="1:7">
      <c r="A18" s="30" t="s">
        <v>119</v>
      </c>
      <c r="B18" s="30" t="s">
        <v>120</v>
      </c>
      <c r="C18" s="80">
        <v>1683531</v>
      </c>
      <c r="D18" s="80">
        <v>1683531</v>
      </c>
      <c r="E18" s="80">
        <v>1683531</v>
      </c>
      <c r="F18" s="80"/>
      <c r="G18" s="80"/>
    </row>
    <row r="19" ht="18" customHeight="1" spans="1:7">
      <c r="A19" s="136" t="s">
        <v>121</v>
      </c>
      <c r="B19" s="136" t="s">
        <v>122</v>
      </c>
      <c r="C19" s="80">
        <v>1683531</v>
      </c>
      <c r="D19" s="80">
        <v>1683531</v>
      </c>
      <c r="E19" s="80">
        <v>1683531</v>
      </c>
      <c r="F19" s="80"/>
      <c r="G19" s="80"/>
    </row>
    <row r="20" ht="18" customHeight="1" spans="1:7">
      <c r="A20" s="137" t="s">
        <v>123</v>
      </c>
      <c r="B20" s="137" t="s">
        <v>124</v>
      </c>
      <c r="C20" s="80">
        <v>1156992</v>
      </c>
      <c r="D20" s="80">
        <v>1156992</v>
      </c>
      <c r="E20" s="80">
        <v>1156992</v>
      </c>
      <c r="F20" s="80"/>
      <c r="G20" s="80"/>
    </row>
    <row r="21" ht="18" customHeight="1" spans="1:7">
      <c r="A21" s="137" t="s">
        <v>125</v>
      </c>
      <c r="B21" s="137" t="s">
        <v>126</v>
      </c>
      <c r="C21" s="80">
        <v>471960</v>
      </c>
      <c r="D21" s="80">
        <v>471960</v>
      </c>
      <c r="E21" s="80">
        <v>471960</v>
      </c>
      <c r="F21" s="80"/>
      <c r="G21" s="80"/>
    </row>
    <row r="22" ht="18" customHeight="1" spans="1:7">
      <c r="A22" s="137" t="s">
        <v>127</v>
      </c>
      <c r="B22" s="137" t="s">
        <v>128</v>
      </c>
      <c r="C22" s="80">
        <v>54579</v>
      </c>
      <c r="D22" s="80">
        <v>54579</v>
      </c>
      <c r="E22" s="80">
        <v>54579</v>
      </c>
      <c r="F22" s="80"/>
      <c r="G22" s="80"/>
    </row>
    <row r="23" ht="18" customHeight="1" spans="1:7">
      <c r="A23" s="30" t="s">
        <v>129</v>
      </c>
      <c r="B23" s="30" t="s">
        <v>130</v>
      </c>
      <c r="C23" s="80">
        <v>1401600</v>
      </c>
      <c r="D23" s="80">
        <v>1401600</v>
      </c>
      <c r="E23" s="80">
        <v>1401600</v>
      </c>
      <c r="F23" s="80"/>
      <c r="G23" s="80"/>
    </row>
    <row r="24" ht="18" customHeight="1" spans="1:7">
      <c r="A24" s="136" t="s">
        <v>131</v>
      </c>
      <c r="B24" s="136" t="s">
        <v>132</v>
      </c>
      <c r="C24" s="80">
        <v>1401600</v>
      </c>
      <c r="D24" s="80">
        <v>1401600</v>
      </c>
      <c r="E24" s="80">
        <v>1401600</v>
      </c>
      <c r="F24" s="80"/>
      <c r="G24" s="80"/>
    </row>
    <row r="25" ht="18" customHeight="1" spans="1:7">
      <c r="A25" s="137" t="s">
        <v>133</v>
      </c>
      <c r="B25" s="137" t="s">
        <v>134</v>
      </c>
      <c r="C25" s="80">
        <v>1401600</v>
      </c>
      <c r="D25" s="80">
        <v>1401600</v>
      </c>
      <c r="E25" s="80">
        <v>1401600</v>
      </c>
      <c r="F25" s="80"/>
      <c r="G25" s="80"/>
    </row>
    <row r="26" ht="18" customHeight="1" spans="1:7">
      <c r="A26" s="79" t="s">
        <v>173</v>
      </c>
      <c r="B26" s="162" t="s">
        <v>173</v>
      </c>
      <c r="C26" s="80">
        <v>52222062.88</v>
      </c>
      <c r="D26" s="80">
        <v>46722062.88</v>
      </c>
      <c r="E26" s="80">
        <v>39323112</v>
      </c>
      <c r="F26" s="80">
        <v>7398950.88</v>
      </c>
      <c r="G26" s="80">
        <v>5500000</v>
      </c>
    </row>
  </sheetData>
  <mergeCells count="6">
    <mergeCell ref="A3:G3"/>
    <mergeCell ref="A5:B5"/>
    <mergeCell ref="D5:F5"/>
    <mergeCell ref="A26:B2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opLeftCell="B1" workbookViewId="0">
      <pane ySplit="1" topLeftCell="A2" activePane="bottomLeft" state="frozen"/>
      <selection/>
      <selection pane="bottomLeft" activeCell="A1" sqref="A1"/>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3"/>
      <c r="B2" s="43"/>
      <c r="C2" s="43"/>
      <c r="D2" s="43"/>
      <c r="E2" s="42"/>
      <c r="F2" s="155" t="s">
        <v>174</v>
      </c>
    </row>
    <row r="3" ht="41.25" customHeight="1" spans="1:6">
      <c r="A3" s="156" t="str">
        <f>"2025"&amp;"年一般公共预算“三公”经费支出预算表"</f>
        <v>2025年一般公共预算“三公”经费支出预算表</v>
      </c>
      <c r="B3" s="43"/>
      <c r="C3" s="43"/>
      <c r="D3" s="43"/>
      <c r="E3" s="42"/>
      <c r="F3" s="43"/>
    </row>
    <row r="4" customHeight="1" spans="1:6">
      <c r="A4" s="111" t="str">
        <f>"单位名称："&amp;"中国共产党昆明市委员会老干部局"</f>
        <v>单位名称：中国共产党昆明市委员会老干部局</v>
      </c>
      <c r="B4" s="157"/>
      <c r="D4" s="43"/>
      <c r="E4" s="42"/>
      <c r="F4" s="64" t="s">
        <v>1</v>
      </c>
    </row>
    <row r="5" ht="27" customHeight="1" spans="1:6">
      <c r="A5" s="47" t="s">
        <v>175</v>
      </c>
      <c r="B5" s="47" t="s">
        <v>176</v>
      </c>
      <c r="C5" s="49" t="s">
        <v>177</v>
      </c>
      <c r="D5" s="47"/>
      <c r="E5" s="48"/>
      <c r="F5" s="47" t="s">
        <v>178</v>
      </c>
    </row>
    <row r="6" ht="28.5" customHeight="1" spans="1:6">
      <c r="A6" s="158"/>
      <c r="B6" s="51"/>
      <c r="C6" s="48" t="s">
        <v>57</v>
      </c>
      <c r="D6" s="48" t="s">
        <v>179</v>
      </c>
      <c r="E6" s="48" t="s">
        <v>180</v>
      </c>
      <c r="F6" s="50"/>
    </row>
    <row r="7" ht="17.25" customHeight="1" spans="1:6">
      <c r="A7" s="56" t="s">
        <v>85</v>
      </c>
      <c r="B7" s="56" t="s">
        <v>86</v>
      </c>
      <c r="C7" s="56" t="s">
        <v>87</v>
      </c>
      <c r="D7" s="56" t="s">
        <v>88</v>
      </c>
      <c r="E7" s="56" t="s">
        <v>89</v>
      </c>
      <c r="F7" s="56" t="s">
        <v>90</v>
      </c>
    </row>
    <row r="8" ht="17.25" customHeight="1" spans="1:6">
      <c r="A8" s="80">
        <v>336612</v>
      </c>
      <c r="B8" s="80"/>
      <c r="C8" s="80">
        <v>317736</v>
      </c>
      <c r="D8" s="80"/>
      <c r="E8" s="80">
        <v>317736</v>
      </c>
      <c r="F8" s="80">
        <v>18876</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2"/>
  <sheetViews>
    <sheetView showZeros="0" topLeftCell="B1" workbookViewId="0">
      <pane ySplit="1" topLeftCell="A2" activePane="bottomLeft" state="frozen"/>
      <selection/>
      <selection pane="bottomLeft"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8"/>
      <c r="C2" s="144"/>
      <c r="E2" s="145"/>
      <c r="F2" s="145"/>
      <c r="G2" s="145"/>
      <c r="H2" s="145"/>
      <c r="I2" s="84"/>
      <c r="J2" s="84"/>
      <c r="K2" s="84"/>
      <c r="L2" s="84"/>
      <c r="M2" s="84"/>
      <c r="N2" s="84"/>
      <c r="R2" s="84"/>
      <c r="V2" s="144"/>
      <c r="X2" s="3" t="s">
        <v>181</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ht="18.75" customHeight="1" spans="1:24">
      <c r="A4" s="5" t="str">
        <f>"单位名称："&amp;"中国共产党昆明市委员会老干部局"</f>
        <v>单位名称：中国共产党昆明市委员会老干部局</v>
      </c>
      <c r="B4" s="6"/>
      <c r="C4" s="146"/>
      <c r="D4" s="146"/>
      <c r="E4" s="146"/>
      <c r="F4" s="146"/>
      <c r="G4" s="146"/>
      <c r="H4" s="146"/>
      <c r="I4" s="86"/>
      <c r="J4" s="86"/>
      <c r="K4" s="86"/>
      <c r="L4" s="86"/>
      <c r="M4" s="86"/>
      <c r="N4" s="86"/>
      <c r="O4" s="7"/>
      <c r="P4" s="7"/>
      <c r="Q4" s="7"/>
      <c r="R4" s="86"/>
      <c r="V4" s="144"/>
      <c r="X4" s="3" t="s">
        <v>1</v>
      </c>
    </row>
    <row r="5" ht="18" customHeight="1" spans="1:24">
      <c r="A5" s="9" t="s">
        <v>182</v>
      </c>
      <c r="B5" s="9" t="s">
        <v>183</v>
      </c>
      <c r="C5" s="9" t="s">
        <v>184</v>
      </c>
      <c r="D5" s="9" t="s">
        <v>185</v>
      </c>
      <c r="E5" s="9" t="s">
        <v>186</v>
      </c>
      <c r="F5" s="9" t="s">
        <v>187</v>
      </c>
      <c r="G5" s="9" t="s">
        <v>188</v>
      </c>
      <c r="H5" s="9" t="s">
        <v>189</v>
      </c>
      <c r="I5" s="149" t="s">
        <v>190</v>
      </c>
      <c r="J5" s="81" t="s">
        <v>190</v>
      </c>
      <c r="K5" s="81"/>
      <c r="L5" s="81"/>
      <c r="M5" s="81"/>
      <c r="N5" s="81"/>
      <c r="O5" s="12"/>
      <c r="P5" s="12"/>
      <c r="Q5" s="12"/>
      <c r="R5" s="102" t="s">
        <v>61</v>
      </c>
      <c r="S5" s="81" t="s">
        <v>62</v>
      </c>
      <c r="T5" s="81"/>
      <c r="U5" s="81"/>
      <c r="V5" s="81"/>
      <c r="W5" s="81"/>
      <c r="X5" s="82"/>
    </row>
    <row r="6" ht="18" customHeight="1" spans="1:24">
      <c r="A6" s="14"/>
      <c r="B6" s="29"/>
      <c r="C6" s="129"/>
      <c r="D6" s="14"/>
      <c r="E6" s="14"/>
      <c r="F6" s="14"/>
      <c r="G6" s="14"/>
      <c r="H6" s="14"/>
      <c r="I6" s="127" t="s">
        <v>191</v>
      </c>
      <c r="J6" s="149" t="s">
        <v>58</v>
      </c>
      <c r="K6" s="81"/>
      <c r="L6" s="81"/>
      <c r="M6" s="81"/>
      <c r="N6" s="82"/>
      <c r="O6" s="11" t="s">
        <v>192</v>
      </c>
      <c r="P6" s="12"/>
      <c r="Q6" s="13"/>
      <c r="R6" s="9" t="s">
        <v>61</v>
      </c>
      <c r="S6" s="149" t="s">
        <v>62</v>
      </c>
      <c r="T6" s="102" t="s">
        <v>64</v>
      </c>
      <c r="U6" s="81" t="s">
        <v>62</v>
      </c>
      <c r="V6" s="102" t="s">
        <v>66</v>
      </c>
      <c r="W6" s="102" t="s">
        <v>67</v>
      </c>
      <c r="X6" s="152" t="s">
        <v>68</v>
      </c>
    </row>
    <row r="7" ht="19.5" customHeight="1" spans="1:24">
      <c r="A7" s="29"/>
      <c r="B7" s="29"/>
      <c r="C7" s="29"/>
      <c r="D7" s="29"/>
      <c r="E7" s="29"/>
      <c r="F7" s="29"/>
      <c r="G7" s="29"/>
      <c r="H7" s="29"/>
      <c r="I7" s="29"/>
      <c r="J7" s="150" t="s">
        <v>193</v>
      </c>
      <c r="K7" s="9" t="s">
        <v>194</v>
      </c>
      <c r="L7" s="9" t="s">
        <v>195</v>
      </c>
      <c r="M7" s="9" t="s">
        <v>196</v>
      </c>
      <c r="N7" s="9" t="s">
        <v>197</v>
      </c>
      <c r="O7" s="9" t="s">
        <v>58</v>
      </c>
      <c r="P7" s="9" t="s">
        <v>59</v>
      </c>
      <c r="Q7" s="9" t="s">
        <v>60</v>
      </c>
      <c r="R7" s="29"/>
      <c r="S7" s="9" t="s">
        <v>57</v>
      </c>
      <c r="T7" s="9" t="s">
        <v>64</v>
      </c>
      <c r="U7" s="9" t="s">
        <v>198</v>
      </c>
      <c r="V7" s="9" t="s">
        <v>66</v>
      </c>
      <c r="W7" s="9" t="s">
        <v>67</v>
      </c>
      <c r="X7" s="9" t="s">
        <v>68</v>
      </c>
    </row>
    <row r="8" ht="37.5" customHeight="1" spans="1:24">
      <c r="A8" s="147"/>
      <c r="B8" s="19"/>
      <c r="C8" s="147"/>
      <c r="D8" s="147"/>
      <c r="E8" s="147"/>
      <c r="F8" s="147"/>
      <c r="G8" s="147"/>
      <c r="H8" s="147"/>
      <c r="I8" s="147"/>
      <c r="J8" s="151" t="s">
        <v>57</v>
      </c>
      <c r="K8" s="17" t="s">
        <v>199</v>
      </c>
      <c r="L8" s="17" t="s">
        <v>195</v>
      </c>
      <c r="M8" s="17" t="s">
        <v>196</v>
      </c>
      <c r="N8" s="17" t="s">
        <v>197</v>
      </c>
      <c r="O8" s="17" t="s">
        <v>195</v>
      </c>
      <c r="P8" s="17" t="s">
        <v>196</v>
      </c>
      <c r="Q8" s="17" t="s">
        <v>197</v>
      </c>
      <c r="R8" s="17" t="s">
        <v>61</v>
      </c>
      <c r="S8" s="17" t="s">
        <v>57</v>
      </c>
      <c r="T8" s="17" t="s">
        <v>64</v>
      </c>
      <c r="U8" s="17" t="s">
        <v>198</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8" t="s">
        <v>70</v>
      </c>
      <c r="B10" s="148" t="s">
        <v>70</v>
      </c>
      <c r="C10" s="148" t="s">
        <v>200</v>
      </c>
      <c r="D10" s="148" t="s">
        <v>201</v>
      </c>
      <c r="E10" s="148" t="s">
        <v>104</v>
      </c>
      <c r="F10" s="148" t="s">
        <v>105</v>
      </c>
      <c r="G10" s="148" t="s">
        <v>202</v>
      </c>
      <c r="H10" s="148" t="s">
        <v>203</v>
      </c>
      <c r="I10" s="80">
        <v>55000</v>
      </c>
      <c r="J10" s="80">
        <v>55000</v>
      </c>
      <c r="K10" s="80"/>
      <c r="L10" s="80"/>
      <c r="M10" s="80">
        <v>55000</v>
      </c>
      <c r="N10" s="80"/>
      <c r="O10" s="80"/>
      <c r="P10" s="80"/>
      <c r="Q10" s="80"/>
      <c r="R10" s="80"/>
      <c r="S10" s="80"/>
      <c r="T10" s="80"/>
      <c r="U10" s="80"/>
      <c r="V10" s="80"/>
      <c r="W10" s="80"/>
      <c r="X10" s="80"/>
    </row>
    <row r="11" ht="20.25" customHeight="1" spans="1:24">
      <c r="A11" s="148" t="s">
        <v>70</v>
      </c>
      <c r="B11" s="148" t="s">
        <v>70</v>
      </c>
      <c r="C11" s="148" t="s">
        <v>200</v>
      </c>
      <c r="D11" s="148" t="s">
        <v>201</v>
      </c>
      <c r="E11" s="148" t="s">
        <v>104</v>
      </c>
      <c r="F11" s="148" t="s">
        <v>105</v>
      </c>
      <c r="G11" s="148" t="s">
        <v>202</v>
      </c>
      <c r="H11" s="148" t="s">
        <v>203</v>
      </c>
      <c r="I11" s="80">
        <v>5000</v>
      </c>
      <c r="J11" s="80">
        <v>5000</v>
      </c>
      <c r="K11" s="24"/>
      <c r="L11" s="24"/>
      <c r="M11" s="80">
        <v>5000</v>
      </c>
      <c r="N11" s="24"/>
      <c r="O11" s="80"/>
      <c r="P11" s="80"/>
      <c r="Q11" s="80"/>
      <c r="R11" s="80"/>
      <c r="S11" s="80"/>
      <c r="T11" s="80"/>
      <c r="U11" s="80"/>
      <c r="V11" s="80"/>
      <c r="W11" s="80"/>
      <c r="X11" s="80"/>
    </row>
    <row r="12" ht="20.25" customHeight="1" spans="1:24">
      <c r="A12" s="148" t="s">
        <v>70</v>
      </c>
      <c r="B12" s="148" t="s">
        <v>70</v>
      </c>
      <c r="C12" s="148" t="s">
        <v>200</v>
      </c>
      <c r="D12" s="148" t="s">
        <v>201</v>
      </c>
      <c r="E12" s="148" t="s">
        <v>104</v>
      </c>
      <c r="F12" s="148" t="s">
        <v>105</v>
      </c>
      <c r="G12" s="148" t="s">
        <v>204</v>
      </c>
      <c r="H12" s="148" t="s">
        <v>205</v>
      </c>
      <c r="I12" s="80">
        <v>29688</v>
      </c>
      <c r="J12" s="80">
        <v>29688</v>
      </c>
      <c r="K12" s="24"/>
      <c r="L12" s="24"/>
      <c r="M12" s="80">
        <v>29688</v>
      </c>
      <c r="N12" s="24"/>
      <c r="O12" s="80"/>
      <c r="P12" s="80"/>
      <c r="Q12" s="80"/>
      <c r="R12" s="80"/>
      <c r="S12" s="80"/>
      <c r="T12" s="80"/>
      <c r="U12" s="80"/>
      <c r="V12" s="80"/>
      <c r="W12" s="80"/>
      <c r="X12" s="80"/>
    </row>
    <row r="13" ht="20.25" customHeight="1" spans="1:24">
      <c r="A13" s="148" t="s">
        <v>70</v>
      </c>
      <c r="B13" s="148" t="s">
        <v>70</v>
      </c>
      <c r="C13" s="148" t="s">
        <v>200</v>
      </c>
      <c r="D13" s="148" t="s">
        <v>201</v>
      </c>
      <c r="E13" s="148" t="s">
        <v>104</v>
      </c>
      <c r="F13" s="148" t="s">
        <v>105</v>
      </c>
      <c r="G13" s="148" t="s">
        <v>206</v>
      </c>
      <c r="H13" s="148" t="s">
        <v>207</v>
      </c>
      <c r="I13" s="80">
        <v>55200</v>
      </c>
      <c r="J13" s="80">
        <v>55200</v>
      </c>
      <c r="K13" s="24"/>
      <c r="L13" s="24"/>
      <c r="M13" s="80">
        <v>55200</v>
      </c>
      <c r="N13" s="24"/>
      <c r="O13" s="80"/>
      <c r="P13" s="80"/>
      <c r="Q13" s="80"/>
      <c r="R13" s="80"/>
      <c r="S13" s="80"/>
      <c r="T13" s="80"/>
      <c r="U13" s="80"/>
      <c r="V13" s="80"/>
      <c r="W13" s="80"/>
      <c r="X13" s="80"/>
    </row>
    <row r="14" ht="20.25" customHeight="1" spans="1:24">
      <c r="A14" s="148" t="s">
        <v>70</v>
      </c>
      <c r="B14" s="148" t="s">
        <v>70</v>
      </c>
      <c r="C14" s="148" t="s">
        <v>200</v>
      </c>
      <c r="D14" s="148" t="s">
        <v>201</v>
      </c>
      <c r="E14" s="148" t="s">
        <v>104</v>
      </c>
      <c r="F14" s="148" t="s">
        <v>105</v>
      </c>
      <c r="G14" s="148" t="s">
        <v>208</v>
      </c>
      <c r="H14" s="148" t="s">
        <v>209</v>
      </c>
      <c r="I14" s="80">
        <v>38400</v>
      </c>
      <c r="J14" s="80">
        <v>38400</v>
      </c>
      <c r="K14" s="24"/>
      <c r="L14" s="24"/>
      <c r="M14" s="80">
        <v>38400</v>
      </c>
      <c r="N14" s="24"/>
      <c r="O14" s="80"/>
      <c r="P14" s="80"/>
      <c r="Q14" s="80"/>
      <c r="R14" s="80"/>
      <c r="S14" s="80"/>
      <c r="T14" s="80"/>
      <c r="U14" s="80"/>
      <c r="V14" s="80"/>
      <c r="W14" s="80"/>
      <c r="X14" s="80"/>
    </row>
    <row r="15" ht="20.25" customHeight="1" spans="1:24">
      <c r="A15" s="148" t="s">
        <v>70</v>
      </c>
      <c r="B15" s="148" t="s">
        <v>70</v>
      </c>
      <c r="C15" s="148" t="s">
        <v>200</v>
      </c>
      <c r="D15" s="148" t="s">
        <v>201</v>
      </c>
      <c r="E15" s="148" t="s">
        <v>104</v>
      </c>
      <c r="F15" s="148" t="s">
        <v>105</v>
      </c>
      <c r="G15" s="148" t="s">
        <v>210</v>
      </c>
      <c r="H15" s="148" t="s">
        <v>211</v>
      </c>
      <c r="I15" s="80">
        <v>100000</v>
      </c>
      <c r="J15" s="80">
        <v>100000</v>
      </c>
      <c r="K15" s="24"/>
      <c r="L15" s="24"/>
      <c r="M15" s="80">
        <v>100000</v>
      </c>
      <c r="N15" s="24"/>
      <c r="O15" s="80"/>
      <c r="P15" s="80"/>
      <c r="Q15" s="80"/>
      <c r="R15" s="80"/>
      <c r="S15" s="80"/>
      <c r="T15" s="80"/>
      <c r="U15" s="80"/>
      <c r="V15" s="80"/>
      <c r="W15" s="80"/>
      <c r="X15" s="80"/>
    </row>
    <row r="16" ht="20.25" customHeight="1" spans="1:24">
      <c r="A16" s="148" t="s">
        <v>70</v>
      </c>
      <c r="B16" s="148" t="s">
        <v>70</v>
      </c>
      <c r="C16" s="148" t="s">
        <v>200</v>
      </c>
      <c r="D16" s="148" t="s">
        <v>201</v>
      </c>
      <c r="E16" s="148" t="s">
        <v>104</v>
      </c>
      <c r="F16" s="148" t="s">
        <v>105</v>
      </c>
      <c r="G16" s="148" t="s">
        <v>212</v>
      </c>
      <c r="H16" s="148" t="s">
        <v>213</v>
      </c>
      <c r="I16" s="80">
        <v>9600</v>
      </c>
      <c r="J16" s="80">
        <v>9600</v>
      </c>
      <c r="K16" s="24"/>
      <c r="L16" s="24"/>
      <c r="M16" s="80">
        <v>9600</v>
      </c>
      <c r="N16" s="24"/>
      <c r="O16" s="80"/>
      <c r="P16" s="80"/>
      <c r="Q16" s="80"/>
      <c r="R16" s="80"/>
      <c r="S16" s="80"/>
      <c r="T16" s="80"/>
      <c r="U16" s="80"/>
      <c r="V16" s="80"/>
      <c r="W16" s="80"/>
      <c r="X16" s="80"/>
    </row>
    <row r="17" ht="20.25" customHeight="1" spans="1:24">
      <c r="A17" s="148" t="s">
        <v>70</v>
      </c>
      <c r="B17" s="148" t="s">
        <v>70</v>
      </c>
      <c r="C17" s="148" t="s">
        <v>200</v>
      </c>
      <c r="D17" s="148" t="s">
        <v>201</v>
      </c>
      <c r="E17" s="148" t="s">
        <v>104</v>
      </c>
      <c r="F17" s="148" t="s">
        <v>105</v>
      </c>
      <c r="G17" s="148" t="s">
        <v>214</v>
      </c>
      <c r="H17" s="148" t="s">
        <v>215</v>
      </c>
      <c r="I17" s="80">
        <v>72000</v>
      </c>
      <c r="J17" s="80">
        <v>72000</v>
      </c>
      <c r="K17" s="24"/>
      <c r="L17" s="24"/>
      <c r="M17" s="80">
        <v>72000</v>
      </c>
      <c r="N17" s="24"/>
      <c r="O17" s="80"/>
      <c r="P17" s="80"/>
      <c r="Q17" s="80"/>
      <c r="R17" s="80"/>
      <c r="S17" s="80"/>
      <c r="T17" s="80"/>
      <c r="U17" s="80"/>
      <c r="V17" s="80"/>
      <c r="W17" s="80"/>
      <c r="X17" s="80"/>
    </row>
    <row r="18" ht="20.25" customHeight="1" spans="1:24">
      <c r="A18" s="148" t="s">
        <v>70</v>
      </c>
      <c r="B18" s="148" t="s">
        <v>70</v>
      </c>
      <c r="C18" s="148" t="s">
        <v>200</v>
      </c>
      <c r="D18" s="148" t="s">
        <v>201</v>
      </c>
      <c r="E18" s="148" t="s">
        <v>104</v>
      </c>
      <c r="F18" s="148" t="s">
        <v>105</v>
      </c>
      <c r="G18" s="148" t="s">
        <v>216</v>
      </c>
      <c r="H18" s="148" t="s">
        <v>217</v>
      </c>
      <c r="I18" s="80">
        <v>28140</v>
      </c>
      <c r="J18" s="80">
        <v>28140</v>
      </c>
      <c r="K18" s="24"/>
      <c r="L18" s="24"/>
      <c r="M18" s="80">
        <v>28140</v>
      </c>
      <c r="N18" s="24"/>
      <c r="O18" s="80"/>
      <c r="P18" s="80"/>
      <c r="Q18" s="80"/>
      <c r="R18" s="80"/>
      <c r="S18" s="80"/>
      <c r="T18" s="80"/>
      <c r="U18" s="80"/>
      <c r="V18" s="80"/>
      <c r="W18" s="80"/>
      <c r="X18" s="80"/>
    </row>
    <row r="19" ht="20.25" customHeight="1" spans="1:24">
      <c r="A19" s="148" t="s">
        <v>70</v>
      </c>
      <c r="B19" s="148" t="s">
        <v>70</v>
      </c>
      <c r="C19" s="148" t="s">
        <v>200</v>
      </c>
      <c r="D19" s="148" t="s">
        <v>201</v>
      </c>
      <c r="E19" s="148" t="s">
        <v>104</v>
      </c>
      <c r="F19" s="148" t="s">
        <v>105</v>
      </c>
      <c r="G19" s="148" t="s">
        <v>218</v>
      </c>
      <c r="H19" s="148" t="s">
        <v>219</v>
      </c>
      <c r="I19" s="80">
        <v>12000</v>
      </c>
      <c r="J19" s="80">
        <v>12000</v>
      </c>
      <c r="K19" s="24"/>
      <c r="L19" s="24"/>
      <c r="M19" s="80">
        <v>12000</v>
      </c>
      <c r="N19" s="24"/>
      <c r="O19" s="80"/>
      <c r="P19" s="80"/>
      <c r="Q19" s="80"/>
      <c r="R19" s="80"/>
      <c r="S19" s="80"/>
      <c r="T19" s="80"/>
      <c r="U19" s="80"/>
      <c r="V19" s="80"/>
      <c r="W19" s="80"/>
      <c r="X19" s="80"/>
    </row>
    <row r="20" ht="20.25" customHeight="1" spans="1:24">
      <c r="A20" s="148" t="s">
        <v>70</v>
      </c>
      <c r="B20" s="148" t="s">
        <v>70</v>
      </c>
      <c r="C20" s="148" t="s">
        <v>200</v>
      </c>
      <c r="D20" s="148" t="s">
        <v>201</v>
      </c>
      <c r="E20" s="148" t="s">
        <v>104</v>
      </c>
      <c r="F20" s="148" t="s">
        <v>105</v>
      </c>
      <c r="G20" s="148" t="s">
        <v>218</v>
      </c>
      <c r="H20" s="148" t="s">
        <v>219</v>
      </c>
      <c r="I20" s="80">
        <v>17000</v>
      </c>
      <c r="J20" s="80">
        <v>17000</v>
      </c>
      <c r="K20" s="24"/>
      <c r="L20" s="24"/>
      <c r="M20" s="80">
        <v>17000</v>
      </c>
      <c r="N20" s="24"/>
      <c r="O20" s="80"/>
      <c r="P20" s="80"/>
      <c r="Q20" s="80"/>
      <c r="R20" s="80"/>
      <c r="S20" s="80"/>
      <c r="T20" s="80"/>
      <c r="U20" s="80"/>
      <c r="V20" s="80"/>
      <c r="W20" s="80"/>
      <c r="X20" s="80"/>
    </row>
    <row r="21" ht="20.25" customHeight="1" spans="1:24">
      <c r="A21" s="148" t="s">
        <v>70</v>
      </c>
      <c r="B21" s="148" t="s">
        <v>70</v>
      </c>
      <c r="C21" s="148" t="s">
        <v>200</v>
      </c>
      <c r="D21" s="148" t="s">
        <v>201</v>
      </c>
      <c r="E21" s="148" t="s">
        <v>104</v>
      </c>
      <c r="F21" s="148" t="s">
        <v>105</v>
      </c>
      <c r="G21" s="148" t="s">
        <v>218</v>
      </c>
      <c r="H21" s="148" t="s">
        <v>219</v>
      </c>
      <c r="I21" s="80">
        <v>30400</v>
      </c>
      <c r="J21" s="80">
        <v>30400</v>
      </c>
      <c r="K21" s="24"/>
      <c r="L21" s="24"/>
      <c r="M21" s="80">
        <v>30400</v>
      </c>
      <c r="N21" s="24"/>
      <c r="O21" s="80"/>
      <c r="P21" s="80"/>
      <c r="Q21" s="80"/>
      <c r="R21" s="80"/>
      <c r="S21" s="80"/>
      <c r="T21" s="80"/>
      <c r="U21" s="80"/>
      <c r="V21" s="80"/>
      <c r="W21" s="80"/>
      <c r="X21" s="80"/>
    </row>
    <row r="22" ht="20.25" customHeight="1" spans="1:24">
      <c r="A22" s="148" t="s">
        <v>70</v>
      </c>
      <c r="B22" s="148" t="s">
        <v>70</v>
      </c>
      <c r="C22" s="148" t="s">
        <v>220</v>
      </c>
      <c r="D22" s="148" t="s">
        <v>221</v>
      </c>
      <c r="E22" s="148" t="s">
        <v>104</v>
      </c>
      <c r="F22" s="148" t="s">
        <v>105</v>
      </c>
      <c r="G22" s="148" t="s">
        <v>222</v>
      </c>
      <c r="H22" s="148" t="s">
        <v>223</v>
      </c>
      <c r="I22" s="80">
        <v>1304172</v>
      </c>
      <c r="J22" s="80">
        <v>1304172</v>
      </c>
      <c r="K22" s="24"/>
      <c r="L22" s="24"/>
      <c r="M22" s="80">
        <v>1304172</v>
      </c>
      <c r="N22" s="24"/>
      <c r="O22" s="80"/>
      <c r="P22" s="80"/>
      <c r="Q22" s="80"/>
      <c r="R22" s="80"/>
      <c r="S22" s="80"/>
      <c r="T22" s="80"/>
      <c r="U22" s="80"/>
      <c r="V22" s="80"/>
      <c r="W22" s="80"/>
      <c r="X22" s="80"/>
    </row>
    <row r="23" ht="20.25" customHeight="1" spans="1:24">
      <c r="A23" s="148" t="s">
        <v>70</v>
      </c>
      <c r="B23" s="148" t="s">
        <v>70</v>
      </c>
      <c r="C23" s="148" t="s">
        <v>220</v>
      </c>
      <c r="D23" s="148" t="s">
        <v>221</v>
      </c>
      <c r="E23" s="148" t="s">
        <v>104</v>
      </c>
      <c r="F23" s="148" t="s">
        <v>105</v>
      </c>
      <c r="G23" s="148" t="s">
        <v>224</v>
      </c>
      <c r="H23" s="148" t="s">
        <v>225</v>
      </c>
      <c r="I23" s="80">
        <v>1703616</v>
      </c>
      <c r="J23" s="80">
        <v>1703616</v>
      </c>
      <c r="K23" s="24"/>
      <c r="L23" s="24"/>
      <c r="M23" s="80">
        <v>1703616</v>
      </c>
      <c r="N23" s="24"/>
      <c r="O23" s="80"/>
      <c r="P23" s="80"/>
      <c r="Q23" s="80"/>
      <c r="R23" s="80"/>
      <c r="S23" s="80"/>
      <c r="T23" s="80"/>
      <c r="U23" s="80"/>
      <c r="V23" s="80"/>
      <c r="W23" s="80"/>
      <c r="X23" s="80"/>
    </row>
    <row r="24" ht="20.25" customHeight="1" spans="1:24">
      <c r="A24" s="148" t="s">
        <v>70</v>
      </c>
      <c r="B24" s="148" t="s">
        <v>70</v>
      </c>
      <c r="C24" s="148" t="s">
        <v>220</v>
      </c>
      <c r="D24" s="148" t="s">
        <v>221</v>
      </c>
      <c r="E24" s="148" t="s">
        <v>104</v>
      </c>
      <c r="F24" s="148" t="s">
        <v>105</v>
      </c>
      <c r="G24" s="148" t="s">
        <v>226</v>
      </c>
      <c r="H24" s="148" t="s">
        <v>227</v>
      </c>
      <c r="I24" s="80">
        <v>108681</v>
      </c>
      <c r="J24" s="80">
        <v>108681</v>
      </c>
      <c r="K24" s="24"/>
      <c r="L24" s="24"/>
      <c r="M24" s="80">
        <v>108681</v>
      </c>
      <c r="N24" s="24"/>
      <c r="O24" s="80"/>
      <c r="P24" s="80"/>
      <c r="Q24" s="80"/>
      <c r="R24" s="80"/>
      <c r="S24" s="80"/>
      <c r="T24" s="80"/>
      <c r="U24" s="80"/>
      <c r="V24" s="80"/>
      <c r="W24" s="80"/>
      <c r="X24" s="80"/>
    </row>
    <row r="25" ht="20.25" customHeight="1" spans="1:24">
      <c r="A25" s="148" t="s">
        <v>70</v>
      </c>
      <c r="B25" s="148" t="s">
        <v>70</v>
      </c>
      <c r="C25" s="148" t="s">
        <v>228</v>
      </c>
      <c r="D25" s="148" t="s">
        <v>229</v>
      </c>
      <c r="E25" s="148" t="s">
        <v>115</v>
      </c>
      <c r="F25" s="148" t="s">
        <v>116</v>
      </c>
      <c r="G25" s="148" t="s">
        <v>230</v>
      </c>
      <c r="H25" s="148" t="s">
        <v>231</v>
      </c>
      <c r="I25" s="80">
        <v>526008</v>
      </c>
      <c r="J25" s="80">
        <v>526008</v>
      </c>
      <c r="K25" s="24"/>
      <c r="L25" s="24"/>
      <c r="M25" s="80">
        <v>526008</v>
      </c>
      <c r="N25" s="24"/>
      <c r="O25" s="80"/>
      <c r="P25" s="80"/>
      <c r="Q25" s="80"/>
      <c r="R25" s="80"/>
      <c r="S25" s="80"/>
      <c r="T25" s="80"/>
      <c r="U25" s="80"/>
      <c r="V25" s="80"/>
      <c r="W25" s="80"/>
      <c r="X25" s="80"/>
    </row>
    <row r="26" ht="20.25" customHeight="1" spans="1:24">
      <c r="A26" s="148" t="s">
        <v>70</v>
      </c>
      <c r="B26" s="148" t="s">
        <v>70</v>
      </c>
      <c r="C26" s="148" t="s">
        <v>228</v>
      </c>
      <c r="D26" s="148" t="s">
        <v>229</v>
      </c>
      <c r="E26" s="148" t="s">
        <v>117</v>
      </c>
      <c r="F26" s="148" t="s">
        <v>118</v>
      </c>
      <c r="G26" s="148" t="s">
        <v>232</v>
      </c>
      <c r="H26" s="148" t="s">
        <v>233</v>
      </c>
      <c r="I26" s="80">
        <v>224000</v>
      </c>
      <c r="J26" s="80">
        <v>224000</v>
      </c>
      <c r="K26" s="24"/>
      <c r="L26" s="24"/>
      <c r="M26" s="80">
        <v>224000</v>
      </c>
      <c r="N26" s="24"/>
      <c r="O26" s="80"/>
      <c r="P26" s="80"/>
      <c r="Q26" s="80"/>
      <c r="R26" s="80"/>
      <c r="S26" s="80"/>
      <c r="T26" s="80"/>
      <c r="U26" s="80"/>
      <c r="V26" s="80"/>
      <c r="W26" s="80"/>
      <c r="X26" s="80"/>
    </row>
    <row r="27" ht="20.25" customHeight="1" spans="1:24">
      <c r="A27" s="148" t="s">
        <v>70</v>
      </c>
      <c r="B27" s="148" t="s">
        <v>70</v>
      </c>
      <c r="C27" s="148" t="s">
        <v>228</v>
      </c>
      <c r="D27" s="148" t="s">
        <v>229</v>
      </c>
      <c r="E27" s="148" t="s">
        <v>123</v>
      </c>
      <c r="F27" s="148" t="s">
        <v>124</v>
      </c>
      <c r="G27" s="148" t="s">
        <v>234</v>
      </c>
      <c r="H27" s="148" t="s">
        <v>235</v>
      </c>
      <c r="I27" s="80">
        <v>259680</v>
      </c>
      <c r="J27" s="80">
        <v>259680</v>
      </c>
      <c r="K27" s="24"/>
      <c r="L27" s="24"/>
      <c r="M27" s="80">
        <v>259680</v>
      </c>
      <c r="N27" s="24"/>
      <c r="O27" s="80"/>
      <c r="P27" s="80"/>
      <c r="Q27" s="80"/>
      <c r="R27" s="80"/>
      <c r="S27" s="80"/>
      <c r="T27" s="80"/>
      <c r="U27" s="80"/>
      <c r="V27" s="80"/>
      <c r="W27" s="80"/>
      <c r="X27" s="80"/>
    </row>
    <row r="28" ht="20.25" customHeight="1" spans="1:24">
      <c r="A28" s="148" t="s">
        <v>70</v>
      </c>
      <c r="B28" s="148" t="s">
        <v>70</v>
      </c>
      <c r="C28" s="148" t="s">
        <v>228</v>
      </c>
      <c r="D28" s="148" t="s">
        <v>229</v>
      </c>
      <c r="E28" s="148" t="s">
        <v>125</v>
      </c>
      <c r="F28" s="148" t="s">
        <v>126</v>
      </c>
      <c r="G28" s="148" t="s">
        <v>236</v>
      </c>
      <c r="H28" s="148" t="s">
        <v>237</v>
      </c>
      <c r="I28" s="80">
        <v>164160</v>
      </c>
      <c r="J28" s="80">
        <v>164160</v>
      </c>
      <c r="K28" s="24"/>
      <c r="L28" s="24"/>
      <c r="M28" s="80">
        <v>164160</v>
      </c>
      <c r="N28" s="24"/>
      <c r="O28" s="80"/>
      <c r="P28" s="80"/>
      <c r="Q28" s="80"/>
      <c r="R28" s="80"/>
      <c r="S28" s="80"/>
      <c r="T28" s="80"/>
      <c r="U28" s="80"/>
      <c r="V28" s="80"/>
      <c r="W28" s="80"/>
      <c r="X28" s="80"/>
    </row>
    <row r="29" ht="20.25" customHeight="1" spans="1:24">
      <c r="A29" s="148" t="s">
        <v>70</v>
      </c>
      <c r="B29" s="148" t="s">
        <v>70</v>
      </c>
      <c r="C29" s="148" t="s">
        <v>228</v>
      </c>
      <c r="D29" s="148" t="s">
        <v>229</v>
      </c>
      <c r="E29" s="148" t="s">
        <v>104</v>
      </c>
      <c r="F29" s="148" t="s">
        <v>105</v>
      </c>
      <c r="G29" s="148" t="s">
        <v>238</v>
      </c>
      <c r="H29" s="148" t="s">
        <v>239</v>
      </c>
      <c r="I29" s="80">
        <v>959</v>
      </c>
      <c r="J29" s="80">
        <v>959</v>
      </c>
      <c r="K29" s="24"/>
      <c r="L29" s="24"/>
      <c r="M29" s="80">
        <v>959</v>
      </c>
      <c r="N29" s="24"/>
      <c r="O29" s="80"/>
      <c r="P29" s="80"/>
      <c r="Q29" s="80"/>
      <c r="R29" s="80"/>
      <c r="S29" s="80"/>
      <c r="T29" s="80"/>
      <c r="U29" s="80"/>
      <c r="V29" s="80"/>
      <c r="W29" s="80"/>
      <c r="X29" s="80"/>
    </row>
    <row r="30" ht="20.25" customHeight="1" spans="1:24">
      <c r="A30" s="148" t="s">
        <v>70</v>
      </c>
      <c r="B30" s="148" t="s">
        <v>70</v>
      </c>
      <c r="C30" s="148" t="s">
        <v>228</v>
      </c>
      <c r="D30" s="148" t="s">
        <v>229</v>
      </c>
      <c r="E30" s="148" t="s">
        <v>127</v>
      </c>
      <c r="F30" s="148" t="s">
        <v>128</v>
      </c>
      <c r="G30" s="148" t="s">
        <v>238</v>
      </c>
      <c r="H30" s="148" t="s">
        <v>239</v>
      </c>
      <c r="I30" s="80">
        <v>12408</v>
      </c>
      <c r="J30" s="80">
        <v>12408</v>
      </c>
      <c r="K30" s="24"/>
      <c r="L30" s="24"/>
      <c r="M30" s="80">
        <v>12408</v>
      </c>
      <c r="N30" s="24"/>
      <c r="O30" s="80"/>
      <c r="P30" s="80"/>
      <c r="Q30" s="80"/>
      <c r="R30" s="80"/>
      <c r="S30" s="80"/>
      <c r="T30" s="80"/>
      <c r="U30" s="80"/>
      <c r="V30" s="80"/>
      <c r="W30" s="80"/>
      <c r="X30" s="80"/>
    </row>
    <row r="31" ht="20.25" customHeight="1" spans="1:24">
      <c r="A31" s="148" t="s">
        <v>70</v>
      </c>
      <c r="B31" s="148" t="s">
        <v>70</v>
      </c>
      <c r="C31" s="148" t="s">
        <v>228</v>
      </c>
      <c r="D31" s="148" t="s">
        <v>229</v>
      </c>
      <c r="E31" s="148" t="s">
        <v>127</v>
      </c>
      <c r="F31" s="148" t="s">
        <v>128</v>
      </c>
      <c r="G31" s="148" t="s">
        <v>238</v>
      </c>
      <c r="H31" s="148" t="s">
        <v>239</v>
      </c>
      <c r="I31" s="80">
        <v>6576</v>
      </c>
      <c r="J31" s="80">
        <v>6576</v>
      </c>
      <c r="K31" s="24"/>
      <c r="L31" s="24"/>
      <c r="M31" s="80">
        <v>6576</v>
      </c>
      <c r="N31" s="24"/>
      <c r="O31" s="80"/>
      <c r="P31" s="80"/>
      <c r="Q31" s="80"/>
      <c r="R31" s="80"/>
      <c r="S31" s="80"/>
      <c r="T31" s="80"/>
      <c r="U31" s="80"/>
      <c r="V31" s="80"/>
      <c r="W31" s="80"/>
      <c r="X31" s="80"/>
    </row>
    <row r="32" ht="20.25" customHeight="1" spans="1:24">
      <c r="A32" s="148" t="s">
        <v>70</v>
      </c>
      <c r="B32" s="148" t="s">
        <v>70</v>
      </c>
      <c r="C32" s="148" t="s">
        <v>228</v>
      </c>
      <c r="D32" s="148" t="s">
        <v>229</v>
      </c>
      <c r="E32" s="148" t="s">
        <v>123</v>
      </c>
      <c r="F32" s="148" t="s">
        <v>124</v>
      </c>
      <c r="G32" s="148" t="s">
        <v>240</v>
      </c>
      <c r="H32" s="148" t="s">
        <v>241</v>
      </c>
      <c r="I32" s="80">
        <v>9960</v>
      </c>
      <c r="J32" s="80">
        <v>9960</v>
      </c>
      <c r="K32" s="24"/>
      <c r="L32" s="24"/>
      <c r="M32" s="80">
        <v>9960</v>
      </c>
      <c r="N32" s="24"/>
      <c r="O32" s="80"/>
      <c r="P32" s="80"/>
      <c r="Q32" s="80"/>
      <c r="R32" s="80"/>
      <c r="S32" s="80"/>
      <c r="T32" s="80"/>
      <c r="U32" s="80"/>
      <c r="V32" s="80"/>
      <c r="W32" s="80"/>
      <c r="X32" s="80"/>
    </row>
    <row r="33" ht="20.25" customHeight="1" spans="1:24">
      <c r="A33" s="148" t="s">
        <v>70</v>
      </c>
      <c r="B33" s="148" t="s">
        <v>70</v>
      </c>
      <c r="C33" s="148" t="s">
        <v>228</v>
      </c>
      <c r="D33" s="148" t="s">
        <v>229</v>
      </c>
      <c r="E33" s="148" t="s">
        <v>123</v>
      </c>
      <c r="F33" s="148" t="s">
        <v>124</v>
      </c>
      <c r="G33" s="148" t="s">
        <v>240</v>
      </c>
      <c r="H33" s="148" t="s">
        <v>241</v>
      </c>
      <c r="I33" s="80">
        <v>135600</v>
      </c>
      <c r="J33" s="80">
        <v>135600</v>
      </c>
      <c r="K33" s="24"/>
      <c r="L33" s="24"/>
      <c r="M33" s="80">
        <v>135600</v>
      </c>
      <c r="N33" s="24"/>
      <c r="O33" s="80"/>
      <c r="P33" s="80"/>
      <c r="Q33" s="80"/>
      <c r="R33" s="80"/>
      <c r="S33" s="80"/>
      <c r="T33" s="80"/>
      <c r="U33" s="80"/>
      <c r="V33" s="80"/>
      <c r="W33" s="80"/>
      <c r="X33" s="80"/>
    </row>
    <row r="34" ht="20.25" customHeight="1" spans="1:24">
      <c r="A34" s="148" t="s">
        <v>70</v>
      </c>
      <c r="B34" s="148" t="s">
        <v>70</v>
      </c>
      <c r="C34" s="148" t="s">
        <v>242</v>
      </c>
      <c r="D34" s="148" t="s">
        <v>134</v>
      </c>
      <c r="E34" s="148" t="s">
        <v>133</v>
      </c>
      <c r="F34" s="148" t="s">
        <v>134</v>
      </c>
      <c r="G34" s="148" t="s">
        <v>243</v>
      </c>
      <c r="H34" s="148" t="s">
        <v>134</v>
      </c>
      <c r="I34" s="80">
        <v>530400</v>
      </c>
      <c r="J34" s="80">
        <v>530400</v>
      </c>
      <c r="K34" s="24"/>
      <c r="L34" s="24"/>
      <c r="M34" s="80">
        <v>530400</v>
      </c>
      <c r="N34" s="24"/>
      <c r="O34" s="80"/>
      <c r="P34" s="80"/>
      <c r="Q34" s="80"/>
      <c r="R34" s="80"/>
      <c r="S34" s="80"/>
      <c r="T34" s="80"/>
      <c r="U34" s="80"/>
      <c r="V34" s="80"/>
      <c r="W34" s="80"/>
      <c r="X34" s="80"/>
    </row>
    <row r="35" ht="20.25" customHeight="1" spans="1:24">
      <c r="A35" s="148" t="s">
        <v>70</v>
      </c>
      <c r="B35" s="148" t="s">
        <v>70</v>
      </c>
      <c r="C35" s="148" t="s">
        <v>244</v>
      </c>
      <c r="D35" s="148" t="s">
        <v>245</v>
      </c>
      <c r="E35" s="148" t="s">
        <v>111</v>
      </c>
      <c r="F35" s="148" t="s">
        <v>112</v>
      </c>
      <c r="G35" s="148" t="s">
        <v>246</v>
      </c>
      <c r="H35" s="148" t="s">
        <v>247</v>
      </c>
      <c r="I35" s="80">
        <v>6728400</v>
      </c>
      <c r="J35" s="80">
        <v>6728400</v>
      </c>
      <c r="K35" s="24"/>
      <c r="L35" s="24"/>
      <c r="M35" s="80">
        <v>6728400</v>
      </c>
      <c r="N35" s="24"/>
      <c r="O35" s="80"/>
      <c r="P35" s="80"/>
      <c r="Q35" s="80"/>
      <c r="R35" s="80"/>
      <c r="S35" s="80"/>
      <c r="T35" s="80"/>
      <c r="U35" s="80"/>
      <c r="V35" s="80"/>
      <c r="W35" s="80"/>
      <c r="X35" s="80"/>
    </row>
    <row r="36" ht="20.25" customHeight="1" spans="1:24">
      <c r="A36" s="148" t="s">
        <v>70</v>
      </c>
      <c r="B36" s="148" t="s">
        <v>70</v>
      </c>
      <c r="C36" s="148" t="s">
        <v>244</v>
      </c>
      <c r="D36" s="148" t="s">
        <v>245</v>
      </c>
      <c r="E36" s="148" t="s">
        <v>111</v>
      </c>
      <c r="F36" s="148" t="s">
        <v>112</v>
      </c>
      <c r="G36" s="148" t="s">
        <v>246</v>
      </c>
      <c r="H36" s="148" t="s">
        <v>247</v>
      </c>
      <c r="I36" s="80">
        <v>118800</v>
      </c>
      <c r="J36" s="80">
        <v>118800</v>
      </c>
      <c r="K36" s="24"/>
      <c r="L36" s="24"/>
      <c r="M36" s="80">
        <v>118800</v>
      </c>
      <c r="N36" s="24"/>
      <c r="O36" s="80"/>
      <c r="P36" s="80"/>
      <c r="Q36" s="80"/>
      <c r="R36" s="80"/>
      <c r="S36" s="80"/>
      <c r="T36" s="80"/>
      <c r="U36" s="80"/>
      <c r="V36" s="80"/>
      <c r="W36" s="80"/>
      <c r="X36" s="80"/>
    </row>
    <row r="37" ht="20.25" customHeight="1" spans="1:24">
      <c r="A37" s="148" t="s">
        <v>70</v>
      </c>
      <c r="B37" s="148" t="s">
        <v>70</v>
      </c>
      <c r="C37" s="148" t="s">
        <v>244</v>
      </c>
      <c r="D37" s="148" t="s">
        <v>245</v>
      </c>
      <c r="E37" s="148" t="s">
        <v>113</v>
      </c>
      <c r="F37" s="148" t="s">
        <v>114</v>
      </c>
      <c r="G37" s="148" t="s">
        <v>246</v>
      </c>
      <c r="H37" s="148" t="s">
        <v>247</v>
      </c>
      <c r="I37" s="80">
        <v>4284000</v>
      </c>
      <c r="J37" s="80">
        <v>4284000</v>
      </c>
      <c r="K37" s="24"/>
      <c r="L37" s="24"/>
      <c r="M37" s="80">
        <v>4284000</v>
      </c>
      <c r="N37" s="24"/>
      <c r="O37" s="80"/>
      <c r="P37" s="80"/>
      <c r="Q37" s="80"/>
      <c r="R37" s="80"/>
      <c r="S37" s="80"/>
      <c r="T37" s="80"/>
      <c r="U37" s="80"/>
      <c r="V37" s="80"/>
      <c r="W37" s="80"/>
      <c r="X37" s="80"/>
    </row>
    <row r="38" ht="20.25" customHeight="1" spans="1:24">
      <c r="A38" s="148" t="s">
        <v>70</v>
      </c>
      <c r="B38" s="148" t="s">
        <v>70</v>
      </c>
      <c r="C38" s="148" t="s">
        <v>248</v>
      </c>
      <c r="D38" s="148" t="s">
        <v>249</v>
      </c>
      <c r="E38" s="148" t="s">
        <v>104</v>
      </c>
      <c r="F38" s="148" t="s">
        <v>105</v>
      </c>
      <c r="G38" s="148" t="s">
        <v>250</v>
      </c>
      <c r="H38" s="148" t="s">
        <v>251</v>
      </c>
      <c r="I38" s="80">
        <v>274536</v>
      </c>
      <c r="J38" s="80">
        <v>274536</v>
      </c>
      <c r="K38" s="24"/>
      <c r="L38" s="24"/>
      <c r="M38" s="80">
        <v>274536</v>
      </c>
      <c r="N38" s="24"/>
      <c r="O38" s="80"/>
      <c r="P38" s="80"/>
      <c r="Q38" s="80"/>
      <c r="R38" s="80"/>
      <c r="S38" s="80"/>
      <c r="T38" s="80"/>
      <c r="U38" s="80"/>
      <c r="V38" s="80"/>
      <c r="W38" s="80"/>
      <c r="X38" s="80"/>
    </row>
    <row r="39" ht="20.25" customHeight="1" spans="1:24">
      <c r="A39" s="148" t="s">
        <v>70</v>
      </c>
      <c r="B39" s="148" t="s">
        <v>70</v>
      </c>
      <c r="C39" s="148" t="s">
        <v>248</v>
      </c>
      <c r="D39" s="148" t="s">
        <v>249</v>
      </c>
      <c r="E39" s="148" t="s">
        <v>104</v>
      </c>
      <c r="F39" s="148" t="s">
        <v>105</v>
      </c>
      <c r="G39" s="148" t="s">
        <v>250</v>
      </c>
      <c r="H39" s="148" t="s">
        <v>251</v>
      </c>
      <c r="I39" s="80">
        <v>43200</v>
      </c>
      <c r="J39" s="80">
        <v>43200</v>
      </c>
      <c r="K39" s="24"/>
      <c r="L39" s="24"/>
      <c r="M39" s="80">
        <v>43200</v>
      </c>
      <c r="N39" s="24"/>
      <c r="O39" s="80"/>
      <c r="P39" s="80"/>
      <c r="Q39" s="80"/>
      <c r="R39" s="80"/>
      <c r="S39" s="80"/>
      <c r="T39" s="80"/>
      <c r="U39" s="80"/>
      <c r="V39" s="80"/>
      <c r="W39" s="80"/>
      <c r="X39" s="80"/>
    </row>
    <row r="40" ht="20.25" customHeight="1" spans="1:24">
      <c r="A40" s="148" t="s">
        <v>70</v>
      </c>
      <c r="B40" s="148" t="s">
        <v>70</v>
      </c>
      <c r="C40" s="148" t="s">
        <v>252</v>
      </c>
      <c r="D40" s="148" t="s">
        <v>253</v>
      </c>
      <c r="E40" s="148" t="s">
        <v>104</v>
      </c>
      <c r="F40" s="148" t="s">
        <v>105</v>
      </c>
      <c r="G40" s="148" t="s">
        <v>216</v>
      </c>
      <c r="H40" s="148" t="s">
        <v>217</v>
      </c>
      <c r="I40" s="80">
        <v>281400</v>
      </c>
      <c r="J40" s="80">
        <v>281400</v>
      </c>
      <c r="K40" s="24"/>
      <c r="L40" s="24"/>
      <c r="M40" s="80">
        <v>281400</v>
      </c>
      <c r="N40" s="24"/>
      <c r="O40" s="80"/>
      <c r="P40" s="80"/>
      <c r="Q40" s="80"/>
      <c r="R40" s="80"/>
      <c r="S40" s="80"/>
      <c r="T40" s="80"/>
      <c r="U40" s="80"/>
      <c r="V40" s="80"/>
      <c r="W40" s="80"/>
      <c r="X40" s="80"/>
    </row>
    <row r="41" ht="20.25" customHeight="1" spans="1:24">
      <c r="A41" s="148" t="s">
        <v>70</v>
      </c>
      <c r="B41" s="148" t="s">
        <v>70</v>
      </c>
      <c r="C41" s="148" t="s">
        <v>254</v>
      </c>
      <c r="D41" s="148" t="s">
        <v>255</v>
      </c>
      <c r="E41" s="148" t="s">
        <v>104</v>
      </c>
      <c r="F41" s="148" t="s">
        <v>105</v>
      </c>
      <c r="G41" s="148" t="s">
        <v>256</v>
      </c>
      <c r="H41" s="148" t="s">
        <v>255</v>
      </c>
      <c r="I41" s="80">
        <v>26083.44</v>
      </c>
      <c r="J41" s="80">
        <v>26083.44</v>
      </c>
      <c r="K41" s="24"/>
      <c r="L41" s="24"/>
      <c r="M41" s="80">
        <v>26083.44</v>
      </c>
      <c r="N41" s="24"/>
      <c r="O41" s="80"/>
      <c r="P41" s="80"/>
      <c r="Q41" s="80"/>
      <c r="R41" s="80"/>
      <c r="S41" s="80"/>
      <c r="T41" s="80"/>
      <c r="U41" s="80"/>
      <c r="V41" s="80"/>
      <c r="W41" s="80"/>
      <c r="X41" s="80"/>
    </row>
    <row r="42" ht="20.25" customHeight="1" spans="1:24">
      <c r="A42" s="148" t="s">
        <v>70</v>
      </c>
      <c r="B42" s="148" t="s">
        <v>70</v>
      </c>
      <c r="C42" s="148" t="s">
        <v>257</v>
      </c>
      <c r="D42" s="148" t="s">
        <v>178</v>
      </c>
      <c r="E42" s="148" t="s">
        <v>104</v>
      </c>
      <c r="F42" s="148" t="s">
        <v>105</v>
      </c>
      <c r="G42" s="148" t="s">
        <v>258</v>
      </c>
      <c r="H42" s="148" t="s">
        <v>178</v>
      </c>
      <c r="I42" s="80">
        <v>8376</v>
      </c>
      <c r="J42" s="80">
        <v>8376</v>
      </c>
      <c r="K42" s="24"/>
      <c r="L42" s="24"/>
      <c r="M42" s="80">
        <v>8376</v>
      </c>
      <c r="N42" s="24"/>
      <c r="O42" s="80"/>
      <c r="P42" s="80"/>
      <c r="Q42" s="80"/>
      <c r="R42" s="80"/>
      <c r="S42" s="80"/>
      <c r="T42" s="80"/>
      <c r="U42" s="80"/>
      <c r="V42" s="80"/>
      <c r="W42" s="80"/>
      <c r="X42" s="80"/>
    </row>
    <row r="43" ht="20.25" customHeight="1" spans="1:24">
      <c r="A43" s="148" t="s">
        <v>70</v>
      </c>
      <c r="B43" s="148" t="s">
        <v>70</v>
      </c>
      <c r="C43" s="148" t="s">
        <v>259</v>
      </c>
      <c r="D43" s="148" t="s">
        <v>260</v>
      </c>
      <c r="E43" s="148" t="s">
        <v>104</v>
      </c>
      <c r="F43" s="148" t="s">
        <v>105</v>
      </c>
      <c r="G43" s="148" t="s">
        <v>226</v>
      </c>
      <c r="H43" s="148" t="s">
        <v>227</v>
      </c>
      <c r="I43" s="80">
        <v>480000</v>
      </c>
      <c r="J43" s="80">
        <v>480000</v>
      </c>
      <c r="K43" s="24"/>
      <c r="L43" s="24"/>
      <c r="M43" s="80">
        <v>480000</v>
      </c>
      <c r="N43" s="24"/>
      <c r="O43" s="80"/>
      <c r="P43" s="80"/>
      <c r="Q43" s="80"/>
      <c r="R43" s="80"/>
      <c r="S43" s="80"/>
      <c r="T43" s="80"/>
      <c r="U43" s="80"/>
      <c r="V43" s="80"/>
      <c r="W43" s="80"/>
      <c r="X43" s="80"/>
    </row>
    <row r="44" ht="20.25" customHeight="1" spans="1:24">
      <c r="A44" s="148" t="s">
        <v>70</v>
      </c>
      <c r="B44" s="148" t="s">
        <v>70</v>
      </c>
      <c r="C44" s="148" t="s">
        <v>259</v>
      </c>
      <c r="D44" s="148" t="s">
        <v>260</v>
      </c>
      <c r="E44" s="148" t="s">
        <v>104</v>
      </c>
      <c r="F44" s="148" t="s">
        <v>105</v>
      </c>
      <c r="G44" s="148" t="s">
        <v>226</v>
      </c>
      <c r="H44" s="148" t="s">
        <v>227</v>
      </c>
      <c r="I44" s="80">
        <v>717840</v>
      </c>
      <c r="J44" s="80">
        <v>717840</v>
      </c>
      <c r="K44" s="24"/>
      <c r="L44" s="24"/>
      <c r="M44" s="80">
        <v>717840</v>
      </c>
      <c r="N44" s="24"/>
      <c r="O44" s="80"/>
      <c r="P44" s="80"/>
      <c r="Q44" s="80"/>
      <c r="R44" s="80"/>
      <c r="S44" s="80"/>
      <c r="T44" s="80"/>
      <c r="U44" s="80"/>
      <c r="V44" s="80"/>
      <c r="W44" s="80"/>
      <c r="X44" s="80"/>
    </row>
    <row r="45" ht="20.25" customHeight="1" spans="1:24">
      <c r="A45" s="148" t="s">
        <v>70</v>
      </c>
      <c r="B45" s="148" t="s">
        <v>73</v>
      </c>
      <c r="C45" s="148" t="s">
        <v>261</v>
      </c>
      <c r="D45" s="148" t="s">
        <v>221</v>
      </c>
      <c r="E45" s="148" t="s">
        <v>104</v>
      </c>
      <c r="F45" s="148" t="s">
        <v>105</v>
      </c>
      <c r="G45" s="148" t="s">
        <v>222</v>
      </c>
      <c r="H45" s="148" t="s">
        <v>223</v>
      </c>
      <c r="I45" s="80">
        <v>2013372</v>
      </c>
      <c r="J45" s="80">
        <v>2013372</v>
      </c>
      <c r="K45" s="24"/>
      <c r="L45" s="24"/>
      <c r="M45" s="80">
        <v>2013372</v>
      </c>
      <c r="N45" s="24"/>
      <c r="O45" s="80"/>
      <c r="P45" s="80"/>
      <c r="Q45" s="80"/>
      <c r="R45" s="80"/>
      <c r="S45" s="80"/>
      <c r="T45" s="80"/>
      <c r="U45" s="80"/>
      <c r="V45" s="80"/>
      <c r="W45" s="80"/>
      <c r="X45" s="80"/>
    </row>
    <row r="46" ht="20.25" customHeight="1" spans="1:24">
      <c r="A46" s="148" t="s">
        <v>70</v>
      </c>
      <c r="B46" s="148" t="s">
        <v>73</v>
      </c>
      <c r="C46" s="148" t="s">
        <v>261</v>
      </c>
      <c r="D46" s="148" t="s">
        <v>221</v>
      </c>
      <c r="E46" s="148" t="s">
        <v>104</v>
      </c>
      <c r="F46" s="148" t="s">
        <v>105</v>
      </c>
      <c r="G46" s="148" t="s">
        <v>224</v>
      </c>
      <c r="H46" s="148" t="s">
        <v>225</v>
      </c>
      <c r="I46" s="80">
        <v>2866320</v>
      </c>
      <c r="J46" s="80">
        <v>2866320</v>
      </c>
      <c r="K46" s="24"/>
      <c r="L46" s="24"/>
      <c r="M46" s="80">
        <v>2866320</v>
      </c>
      <c r="N46" s="24"/>
      <c r="O46" s="80"/>
      <c r="P46" s="80"/>
      <c r="Q46" s="80"/>
      <c r="R46" s="80"/>
      <c r="S46" s="80"/>
      <c r="T46" s="80"/>
      <c r="U46" s="80"/>
      <c r="V46" s="80"/>
      <c r="W46" s="80"/>
      <c r="X46" s="80"/>
    </row>
    <row r="47" ht="20.25" customHeight="1" spans="1:24">
      <c r="A47" s="148" t="s">
        <v>70</v>
      </c>
      <c r="B47" s="148" t="s">
        <v>73</v>
      </c>
      <c r="C47" s="148" t="s">
        <v>261</v>
      </c>
      <c r="D47" s="148" t="s">
        <v>221</v>
      </c>
      <c r="E47" s="148" t="s">
        <v>104</v>
      </c>
      <c r="F47" s="148" t="s">
        <v>105</v>
      </c>
      <c r="G47" s="148" t="s">
        <v>226</v>
      </c>
      <c r="H47" s="148" t="s">
        <v>227</v>
      </c>
      <c r="I47" s="80">
        <v>167781</v>
      </c>
      <c r="J47" s="80">
        <v>167781</v>
      </c>
      <c r="K47" s="24"/>
      <c r="L47" s="24"/>
      <c r="M47" s="80">
        <v>167781</v>
      </c>
      <c r="N47" s="24"/>
      <c r="O47" s="80"/>
      <c r="P47" s="80"/>
      <c r="Q47" s="80"/>
      <c r="R47" s="80"/>
      <c r="S47" s="80"/>
      <c r="T47" s="80"/>
      <c r="U47" s="80"/>
      <c r="V47" s="80"/>
      <c r="W47" s="80"/>
      <c r="X47" s="80"/>
    </row>
    <row r="48" ht="20.25" customHeight="1" spans="1:24">
      <c r="A48" s="148" t="s">
        <v>70</v>
      </c>
      <c r="B48" s="148" t="s">
        <v>73</v>
      </c>
      <c r="C48" s="148" t="s">
        <v>262</v>
      </c>
      <c r="D48" s="148" t="s">
        <v>229</v>
      </c>
      <c r="E48" s="148" t="s">
        <v>115</v>
      </c>
      <c r="F48" s="148" t="s">
        <v>116</v>
      </c>
      <c r="G48" s="148" t="s">
        <v>230</v>
      </c>
      <c r="H48" s="148" t="s">
        <v>231</v>
      </c>
      <c r="I48" s="80">
        <v>986265</v>
      </c>
      <c r="J48" s="80">
        <v>986265</v>
      </c>
      <c r="K48" s="24"/>
      <c r="L48" s="24"/>
      <c r="M48" s="80">
        <v>986265</v>
      </c>
      <c r="N48" s="24"/>
      <c r="O48" s="80"/>
      <c r="P48" s="80"/>
      <c r="Q48" s="80"/>
      <c r="R48" s="80"/>
      <c r="S48" s="80"/>
      <c r="T48" s="80"/>
      <c r="U48" s="80"/>
      <c r="V48" s="80"/>
      <c r="W48" s="80"/>
      <c r="X48" s="80"/>
    </row>
    <row r="49" ht="20.25" customHeight="1" spans="1:24">
      <c r="A49" s="148" t="s">
        <v>70</v>
      </c>
      <c r="B49" s="148" t="s">
        <v>73</v>
      </c>
      <c r="C49" s="148" t="s">
        <v>262</v>
      </c>
      <c r="D49" s="148" t="s">
        <v>229</v>
      </c>
      <c r="E49" s="148" t="s">
        <v>117</v>
      </c>
      <c r="F49" s="148" t="s">
        <v>118</v>
      </c>
      <c r="G49" s="148" t="s">
        <v>232</v>
      </c>
      <c r="H49" s="148" t="s">
        <v>233</v>
      </c>
      <c r="I49" s="80">
        <v>224000</v>
      </c>
      <c r="J49" s="80">
        <v>224000</v>
      </c>
      <c r="K49" s="24"/>
      <c r="L49" s="24"/>
      <c r="M49" s="80">
        <v>224000</v>
      </c>
      <c r="N49" s="24"/>
      <c r="O49" s="80"/>
      <c r="P49" s="80"/>
      <c r="Q49" s="80"/>
      <c r="R49" s="80"/>
      <c r="S49" s="80"/>
      <c r="T49" s="80"/>
      <c r="U49" s="80"/>
      <c r="V49" s="80"/>
      <c r="W49" s="80"/>
      <c r="X49" s="80"/>
    </row>
    <row r="50" ht="20.25" customHeight="1" spans="1:24">
      <c r="A50" s="148" t="s">
        <v>70</v>
      </c>
      <c r="B50" s="148" t="s">
        <v>73</v>
      </c>
      <c r="C50" s="148" t="s">
        <v>262</v>
      </c>
      <c r="D50" s="148" t="s">
        <v>229</v>
      </c>
      <c r="E50" s="148" t="s">
        <v>123</v>
      </c>
      <c r="F50" s="148" t="s">
        <v>124</v>
      </c>
      <c r="G50" s="148" t="s">
        <v>234</v>
      </c>
      <c r="H50" s="148" t="s">
        <v>235</v>
      </c>
      <c r="I50" s="80">
        <v>486900</v>
      </c>
      <c r="J50" s="80">
        <v>486900</v>
      </c>
      <c r="K50" s="24"/>
      <c r="L50" s="24"/>
      <c r="M50" s="80">
        <v>486900</v>
      </c>
      <c r="N50" s="24"/>
      <c r="O50" s="80"/>
      <c r="P50" s="80"/>
      <c r="Q50" s="80"/>
      <c r="R50" s="80"/>
      <c r="S50" s="80"/>
      <c r="T50" s="80"/>
      <c r="U50" s="80"/>
      <c r="V50" s="80"/>
      <c r="W50" s="80"/>
      <c r="X50" s="80"/>
    </row>
    <row r="51" ht="20.25" customHeight="1" spans="1:24">
      <c r="A51" s="148" t="s">
        <v>70</v>
      </c>
      <c r="B51" s="148" t="s">
        <v>73</v>
      </c>
      <c r="C51" s="148" t="s">
        <v>262</v>
      </c>
      <c r="D51" s="148" t="s">
        <v>229</v>
      </c>
      <c r="E51" s="148" t="s">
        <v>125</v>
      </c>
      <c r="F51" s="148" t="s">
        <v>126</v>
      </c>
      <c r="G51" s="148" t="s">
        <v>236</v>
      </c>
      <c r="H51" s="148" t="s">
        <v>237</v>
      </c>
      <c r="I51" s="80">
        <v>307800</v>
      </c>
      <c r="J51" s="80">
        <v>307800</v>
      </c>
      <c r="K51" s="24"/>
      <c r="L51" s="24"/>
      <c r="M51" s="80">
        <v>307800</v>
      </c>
      <c r="N51" s="24"/>
      <c r="O51" s="80"/>
      <c r="P51" s="80"/>
      <c r="Q51" s="80"/>
      <c r="R51" s="80"/>
      <c r="S51" s="80"/>
      <c r="T51" s="80"/>
      <c r="U51" s="80"/>
      <c r="V51" s="80"/>
      <c r="W51" s="80"/>
      <c r="X51" s="80"/>
    </row>
    <row r="52" ht="20.25" customHeight="1" spans="1:24">
      <c r="A52" s="148" t="s">
        <v>70</v>
      </c>
      <c r="B52" s="148" t="s">
        <v>73</v>
      </c>
      <c r="C52" s="148" t="s">
        <v>262</v>
      </c>
      <c r="D52" s="148" t="s">
        <v>229</v>
      </c>
      <c r="E52" s="148" t="s">
        <v>104</v>
      </c>
      <c r="F52" s="148" t="s">
        <v>105</v>
      </c>
      <c r="G52" s="148" t="s">
        <v>238</v>
      </c>
      <c r="H52" s="148" t="s">
        <v>239</v>
      </c>
      <c r="I52" s="80">
        <v>12467</v>
      </c>
      <c r="J52" s="80">
        <v>12467</v>
      </c>
      <c r="K52" s="24"/>
      <c r="L52" s="24"/>
      <c r="M52" s="80">
        <v>12467</v>
      </c>
      <c r="N52" s="24"/>
      <c r="O52" s="80"/>
      <c r="P52" s="80"/>
      <c r="Q52" s="80"/>
      <c r="R52" s="80"/>
      <c r="S52" s="80"/>
      <c r="T52" s="80"/>
      <c r="U52" s="80"/>
      <c r="V52" s="80"/>
      <c r="W52" s="80"/>
      <c r="X52" s="80"/>
    </row>
    <row r="53" ht="20.25" customHeight="1" spans="1:24">
      <c r="A53" s="148" t="s">
        <v>70</v>
      </c>
      <c r="B53" s="148" t="s">
        <v>73</v>
      </c>
      <c r="C53" s="148" t="s">
        <v>262</v>
      </c>
      <c r="D53" s="148" t="s">
        <v>229</v>
      </c>
      <c r="E53" s="148" t="s">
        <v>127</v>
      </c>
      <c r="F53" s="148" t="s">
        <v>128</v>
      </c>
      <c r="G53" s="148" t="s">
        <v>238</v>
      </c>
      <c r="H53" s="148" t="s">
        <v>239</v>
      </c>
      <c r="I53" s="80">
        <v>12330</v>
      </c>
      <c r="J53" s="80">
        <v>12330</v>
      </c>
      <c r="K53" s="24"/>
      <c r="L53" s="24"/>
      <c r="M53" s="80">
        <v>12330</v>
      </c>
      <c r="N53" s="24"/>
      <c r="O53" s="80"/>
      <c r="P53" s="80"/>
      <c r="Q53" s="80"/>
      <c r="R53" s="80"/>
      <c r="S53" s="80"/>
      <c r="T53" s="80"/>
      <c r="U53" s="80"/>
      <c r="V53" s="80"/>
      <c r="W53" s="80"/>
      <c r="X53" s="80"/>
    </row>
    <row r="54" ht="20.25" customHeight="1" spans="1:24">
      <c r="A54" s="148" t="s">
        <v>70</v>
      </c>
      <c r="B54" s="148" t="s">
        <v>73</v>
      </c>
      <c r="C54" s="148" t="s">
        <v>262</v>
      </c>
      <c r="D54" s="148" t="s">
        <v>229</v>
      </c>
      <c r="E54" s="148" t="s">
        <v>127</v>
      </c>
      <c r="F54" s="148" t="s">
        <v>128</v>
      </c>
      <c r="G54" s="148" t="s">
        <v>238</v>
      </c>
      <c r="H54" s="148" t="s">
        <v>239</v>
      </c>
      <c r="I54" s="80">
        <v>23265</v>
      </c>
      <c r="J54" s="80">
        <v>23265</v>
      </c>
      <c r="K54" s="24"/>
      <c r="L54" s="24"/>
      <c r="M54" s="80">
        <v>23265</v>
      </c>
      <c r="N54" s="24"/>
      <c r="O54" s="80"/>
      <c r="P54" s="80"/>
      <c r="Q54" s="80"/>
      <c r="R54" s="80"/>
      <c r="S54" s="80"/>
      <c r="T54" s="80"/>
      <c r="U54" s="80"/>
      <c r="V54" s="80"/>
      <c r="W54" s="80"/>
      <c r="X54" s="80"/>
    </row>
    <row r="55" ht="20.25" customHeight="1" spans="1:24">
      <c r="A55" s="148" t="s">
        <v>70</v>
      </c>
      <c r="B55" s="148" t="s">
        <v>73</v>
      </c>
      <c r="C55" s="148" t="s">
        <v>262</v>
      </c>
      <c r="D55" s="148" t="s">
        <v>229</v>
      </c>
      <c r="E55" s="148" t="s">
        <v>123</v>
      </c>
      <c r="F55" s="148" t="s">
        <v>124</v>
      </c>
      <c r="G55" s="148" t="s">
        <v>240</v>
      </c>
      <c r="H55" s="148" t="s">
        <v>241</v>
      </c>
      <c r="I55" s="80">
        <v>18612</v>
      </c>
      <c r="J55" s="80">
        <v>18612</v>
      </c>
      <c r="K55" s="24"/>
      <c r="L55" s="24"/>
      <c r="M55" s="80">
        <v>18612</v>
      </c>
      <c r="N55" s="24"/>
      <c r="O55" s="80"/>
      <c r="P55" s="80"/>
      <c r="Q55" s="80"/>
      <c r="R55" s="80"/>
      <c r="S55" s="80"/>
      <c r="T55" s="80"/>
      <c r="U55" s="80"/>
      <c r="V55" s="80"/>
      <c r="W55" s="80"/>
      <c r="X55" s="80"/>
    </row>
    <row r="56" ht="20.25" customHeight="1" spans="1:24">
      <c r="A56" s="148" t="s">
        <v>70</v>
      </c>
      <c r="B56" s="148" t="s">
        <v>73</v>
      </c>
      <c r="C56" s="148" t="s">
        <v>262</v>
      </c>
      <c r="D56" s="148" t="s">
        <v>229</v>
      </c>
      <c r="E56" s="148" t="s">
        <v>123</v>
      </c>
      <c r="F56" s="148" t="s">
        <v>124</v>
      </c>
      <c r="G56" s="148" t="s">
        <v>240</v>
      </c>
      <c r="H56" s="148" t="s">
        <v>241</v>
      </c>
      <c r="I56" s="80">
        <v>246240</v>
      </c>
      <c r="J56" s="80">
        <v>246240</v>
      </c>
      <c r="K56" s="24"/>
      <c r="L56" s="24"/>
      <c r="M56" s="80">
        <v>246240</v>
      </c>
      <c r="N56" s="24"/>
      <c r="O56" s="80"/>
      <c r="P56" s="80"/>
      <c r="Q56" s="80"/>
      <c r="R56" s="80"/>
      <c r="S56" s="80"/>
      <c r="T56" s="80"/>
      <c r="U56" s="80"/>
      <c r="V56" s="80"/>
      <c r="W56" s="80"/>
      <c r="X56" s="80"/>
    </row>
    <row r="57" ht="20.25" customHeight="1" spans="1:24">
      <c r="A57" s="148" t="s">
        <v>70</v>
      </c>
      <c r="B57" s="148" t="s">
        <v>73</v>
      </c>
      <c r="C57" s="148" t="s">
        <v>263</v>
      </c>
      <c r="D57" s="148" t="s">
        <v>134</v>
      </c>
      <c r="E57" s="148" t="s">
        <v>133</v>
      </c>
      <c r="F57" s="148" t="s">
        <v>134</v>
      </c>
      <c r="G57" s="148" t="s">
        <v>243</v>
      </c>
      <c r="H57" s="148" t="s">
        <v>134</v>
      </c>
      <c r="I57" s="80">
        <v>871200</v>
      </c>
      <c r="J57" s="80">
        <v>871200</v>
      </c>
      <c r="K57" s="24"/>
      <c r="L57" s="24"/>
      <c r="M57" s="80">
        <v>871200</v>
      </c>
      <c r="N57" s="24"/>
      <c r="O57" s="80"/>
      <c r="P57" s="80"/>
      <c r="Q57" s="80"/>
      <c r="R57" s="80"/>
      <c r="S57" s="80"/>
      <c r="T57" s="80"/>
      <c r="U57" s="80"/>
      <c r="V57" s="80"/>
      <c r="W57" s="80"/>
      <c r="X57" s="80"/>
    </row>
    <row r="58" ht="20.25" customHeight="1" spans="1:24">
      <c r="A58" s="148" t="s">
        <v>70</v>
      </c>
      <c r="B58" s="148" t="s">
        <v>73</v>
      </c>
      <c r="C58" s="148" t="s">
        <v>264</v>
      </c>
      <c r="D58" s="148" t="s">
        <v>245</v>
      </c>
      <c r="E58" s="148" t="s">
        <v>111</v>
      </c>
      <c r="F58" s="148" t="s">
        <v>112</v>
      </c>
      <c r="G58" s="148" t="s">
        <v>246</v>
      </c>
      <c r="H58" s="148" t="s">
        <v>247</v>
      </c>
      <c r="I58" s="80">
        <v>907200</v>
      </c>
      <c r="J58" s="80">
        <v>907200</v>
      </c>
      <c r="K58" s="24"/>
      <c r="L58" s="24"/>
      <c r="M58" s="80">
        <v>907200</v>
      </c>
      <c r="N58" s="24"/>
      <c r="O58" s="80"/>
      <c r="P58" s="80"/>
      <c r="Q58" s="80"/>
      <c r="R58" s="80"/>
      <c r="S58" s="80"/>
      <c r="T58" s="80"/>
      <c r="U58" s="80"/>
      <c r="V58" s="80"/>
      <c r="W58" s="80"/>
      <c r="X58" s="80"/>
    </row>
    <row r="59" ht="20.25" customHeight="1" spans="1:24">
      <c r="A59" s="148" t="s">
        <v>70</v>
      </c>
      <c r="B59" s="148" t="s">
        <v>73</v>
      </c>
      <c r="C59" s="148" t="s">
        <v>264</v>
      </c>
      <c r="D59" s="148" t="s">
        <v>245</v>
      </c>
      <c r="E59" s="148" t="s">
        <v>111</v>
      </c>
      <c r="F59" s="148" t="s">
        <v>112</v>
      </c>
      <c r="G59" s="148" t="s">
        <v>246</v>
      </c>
      <c r="H59" s="148" t="s">
        <v>247</v>
      </c>
      <c r="I59" s="80">
        <v>8791200</v>
      </c>
      <c r="J59" s="80">
        <v>8791200</v>
      </c>
      <c r="K59" s="24"/>
      <c r="L59" s="24"/>
      <c r="M59" s="80">
        <v>8791200</v>
      </c>
      <c r="N59" s="24"/>
      <c r="O59" s="80"/>
      <c r="P59" s="80"/>
      <c r="Q59" s="80"/>
      <c r="R59" s="80"/>
      <c r="S59" s="80"/>
      <c r="T59" s="80"/>
      <c r="U59" s="80"/>
      <c r="V59" s="80"/>
      <c r="W59" s="80"/>
      <c r="X59" s="80"/>
    </row>
    <row r="60" ht="20.25" customHeight="1" spans="1:24">
      <c r="A60" s="148" t="s">
        <v>70</v>
      </c>
      <c r="B60" s="148" t="s">
        <v>73</v>
      </c>
      <c r="C60" s="148" t="s">
        <v>265</v>
      </c>
      <c r="D60" s="148" t="s">
        <v>253</v>
      </c>
      <c r="E60" s="148" t="s">
        <v>104</v>
      </c>
      <c r="F60" s="148" t="s">
        <v>105</v>
      </c>
      <c r="G60" s="148" t="s">
        <v>216</v>
      </c>
      <c r="H60" s="148" t="s">
        <v>217</v>
      </c>
      <c r="I60" s="80">
        <v>416400</v>
      </c>
      <c r="J60" s="80">
        <v>416400</v>
      </c>
      <c r="K60" s="24"/>
      <c r="L60" s="24"/>
      <c r="M60" s="80">
        <v>416400</v>
      </c>
      <c r="N60" s="24"/>
      <c r="O60" s="80"/>
      <c r="P60" s="80"/>
      <c r="Q60" s="80"/>
      <c r="R60" s="80"/>
      <c r="S60" s="80"/>
      <c r="T60" s="80"/>
      <c r="U60" s="80"/>
      <c r="V60" s="80"/>
      <c r="W60" s="80"/>
      <c r="X60" s="80"/>
    </row>
    <row r="61" ht="20.25" customHeight="1" spans="1:24">
      <c r="A61" s="148" t="s">
        <v>70</v>
      </c>
      <c r="B61" s="148" t="s">
        <v>73</v>
      </c>
      <c r="C61" s="148" t="s">
        <v>266</v>
      </c>
      <c r="D61" s="148" t="s">
        <v>255</v>
      </c>
      <c r="E61" s="148" t="s">
        <v>104</v>
      </c>
      <c r="F61" s="148" t="s">
        <v>105</v>
      </c>
      <c r="G61" s="148" t="s">
        <v>256</v>
      </c>
      <c r="H61" s="148" t="s">
        <v>255</v>
      </c>
      <c r="I61" s="80">
        <v>40267.44</v>
      </c>
      <c r="J61" s="80">
        <v>40267.44</v>
      </c>
      <c r="K61" s="24"/>
      <c r="L61" s="24"/>
      <c r="M61" s="80">
        <v>40267.44</v>
      </c>
      <c r="N61" s="24"/>
      <c r="O61" s="80"/>
      <c r="P61" s="80"/>
      <c r="Q61" s="80"/>
      <c r="R61" s="80"/>
      <c r="S61" s="80"/>
      <c r="T61" s="80"/>
      <c r="U61" s="80"/>
      <c r="V61" s="80"/>
      <c r="W61" s="80"/>
      <c r="X61" s="80"/>
    </row>
    <row r="62" ht="20.25" customHeight="1" spans="1:24">
      <c r="A62" s="148" t="s">
        <v>70</v>
      </c>
      <c r="B62" s="148" t="s">
        <v>73</v>
      </c>
      <c r="C62" s="148" t="s">
        <v>267</v>
      </c>
      <c r="D62" s="148" t="s">
        <v>201</v>
      </c>
      <c r="E62" s="148" t="s">
        <v>104</v>
      </c>
      <c r="F62" s="148" t="s">
        <v>105</v>
      </c>
      <c r="G62" s="148" t="s">
        <v>202</v>
      </c>
      <c r="H62" s="148" t="s">
        <v>203</v>
      </c>
      <c r="I62" s="80">
        <v>220000</v>
      </c>
      <c r="J62" s="80">
        <v>220000</v>
      </c>
      <c r="K62" s="24"/>
      <c r="L62" s="24"/>
      <c r="M62" s="80">
        <v>220000</v>
      </c>
      <c r="N62" s="24"/>
      <c r="O62" s="80"/>
      <c r="P62" s="80"/>
      <c r="Q62" s="80"/>
      <c r="R62" s="80"/>
      <c r="S62" s="80"/>
      <c r="T62" s="80"/>
      <c r="U62" s="80"/>
      <c r="V62" s="80"/>
      <c r="W62" s="80"/>
      <c r="X62" s="80"/>
    </row>
    <row r="63" ht="20.25" customHeight="1" spans="1:24">
      <c r="A63" s="148" t="s">
        <v>70</v>
      </c>
      <c r="B63" s="148" t="s">
        <v>73</v>
      </c>
      <c r="C63" s="148" t="s">
        <v>267</v>
      </c>
      <c r="D63" s="148" t="s">
        <v>201</v>
      </c>
      <c r="E63" s="148" t="s">
        <v>104</v>
      </c>
      <c r="F63" s="148" t="s">
        <v>105</v>
      </c>
      <c r="G63" s="148" t="s">
        <v>202</v>
      </c>
      <c r="H63" s="148" t="s">
        <v>203</v>
      </c>
      <c r="I63" s="80">
        <v>117705</v>
      </c>
      <c r="J63" s="80">
        <v>117705</v>
      </c>
      <c r="K63" s="24"/>
      <c r="L63" s="24"/>
      <c r="M63" s="80">
        <v>117705</v>
      </c>
      <c r="N63" s="24"/>
      <c r="O63" s="80"/>
      <c r="P63" s="80"/>
      <c r="Q63" s="80"/>
      <c r="R63" s="80"/>
      <c r="S63" s="80"/>
      <c r="T63" s="80"/>
      <c r="U63" s="80"/>
      <c r="V63" s="80"/>
      <c r="W63" s="80"/>
      <c r="X63" s="80"/>
    </row>
    <row r="64" ht="20.25" customHeight="1" spans="1:24">
      <c r="A64" s="148" t="s">
        <v>70</v>
      </c>
      <c r="B64" s="148" t="s">
        <v>73</v>
      </c>
      <c r="C64" s="148" t="s">
        <v>267</v>
      </c>
      <c r="D64" s="148" t="s">
        <v>201</v>
      </c>
      <c r="E64" s="148" t="s">
        <v>104</v>
      </c>
      <c r="F64" s="148" t="s">
        <v>105</v>
      </c>
      <c r="G64" s="148" t="s">
        <v>268</v>
      </c>
      <c r="H64" s="148" t="s">
        <v>269</v>
      </c>
      <c r="I64" s="80">
        <v>110000</v>
      </c>
      <c r="J64" s="80">
        <v>110000</v>
      </c>
      <c r="K64" s="24"/>
      <c r="L64" s="24"/>
      <c r="M64" s="80">
        <v>110000</v>
      </c>
      <c r="N64" s="24"/>
      <c r="O64" s="80"/>
      <c r="P64" s="80"/>
      <c r="Q64" s="80"/>
      <c r="R64" s="80"/>
      <c r="S64" s="80"/>
      <c r="T64" s="80"/>
      <c r="U64" s="80"/>
      <c r="V64" s="80"/>
      <c r="W64" s="80"/>
      <c r="X64" s="80"/>
    </row>
    <row r="65" ht="20.25" customHeight="1" spans="1:24">
      <c r="A65" s="148" t="s">
        <v>70</v>
      </c>
      <c r="B65" s="148" t="s">
        <v>73</v>
      </c>
      <c r="C65" s="148" t="s">
        <v>267</v>
      </c>
      <c r="D65" s="148" t="s">
        <v>201</v>
      </c>
      <c r="E65" s="148" t="s">
        <v>104</v>
      </c>
      <c r="F65" s="148" t="s">
        <v>105</v>
      </c>
      <c r="G65" s="148" t="s">
        <v>268</v>
      </c>
      <c r="H65" s="148" t="s">
        <v>269</v>
      </c>
      <c r="I65" s="80">
        <v>16515</v>
      </c>
      <c r="J65" s="80">
        <v>16515</v>
      </c>
      <c r="K65" s="24"/>
      <c r="L65" s="24"/>
      <c r="M65" s="80">
        <v>16515</v>
      </c>
      <c r="N65" s="24"/>
      <c r="O65" s="80"/>
      <c r="P65" s="80"/>
      <c r="Q65" s="80"/>
      <c r="R65" s="80"/>
      <c r="S65" s="80"/>
      <c r="T65" s="80"/>
      <c r="U65" s="80"/>
      <c r="V65" s="80"/>
      <c r="W65" s="80"/>
      <c r="X65" s="80"/>
    </row>
    <row r="66" ht="20.25" customHeight="1" spans="1:24">
      <c r="A66" s="148" t="s">
        <v>70</v>
      </c>
      <c r="B66" s="148" t="s">
        <v>73</v>
      </c>
      <c r="C66" s="148" t="s">
        <v>267</v>
      </c>
      <c r="D66" s="148" t="s">
        <v>201</v>
      </c>
      <c r="E66" s="148" t="s">
        <v>104</v>
      </c>
      <c r="F66" s="148" t="s">
        <v>105</v>
      </c>
      <c r="G66" s="148" t="s">
        <v>270</v>
      </c>
      <c r="H66" s="148" t="s">
        <v>271</v>
      </c>
      <c r="I66" s="80">
        <v>138800</v>
      </c>
      <c r="J66" s="80">
        <v>138800</v>
      </c>
      <c r="K66" s="24"/>
      <c r="L66" s="24"/>
      <c r="M66" s="80">
        <v>138800</v>
      </c>
      <c r="N66" s="24"/>
      <c r="O66" s="80"/>
      <c r="P66" s="80"/>
      <c r="Q66" s="80"/>
      <c r="R66" s="80"/>
      <c r="S66" s="80"/>
      <c r="T66" s="80"/>
      <c r="U66" s="80"/>
      <c r="V66" s="80"/>
      <c r="W66" s="80"/>
      <c r="X66" s="80"/>
    </row>
    <row r="67" ht="20.25" customHeight="1" spans="1:24">
      <c r="A67" s="148" t="s">
        <v>70</v>
      </c>
      <c r="B67" s="148" t="s">
        <v>73</v>
      </c>
      <c r="C67" s="148" t="s">
        <v>267</v>
      </c>
      <c r="D67" s="148" t="s">
        <v>201</v>
      </c>
      <c r="E67" s="148" t="s">
        <v>104</v>
      </c>
      <c r="F67" s="148" t="s">
        <v>105</v>
      </c>
      <c r="G67" s="148" t="s">
        <v>270</v>
      </c>
      <c r="H67" s="148" t="s">
        <v>271</v>
      </c>
      <c r="I67" s="80">
        <v>25515</v>
      </c>
      <c r="J67" s="80">
        <v>25515</v>
      </c>
      <c r="K67" s="24"/>
      <c r="L67" s="24"/>
      <c r="M67" s="80">
        <v>25515</v>
      </c>
      <c r="N67" s="24"/>
      <c r="O67" s="80"/>
      <c r="P67" s="80"/>
      <c r="Q67" s="80"/>
      <c r="R67" s="80"/>
      <c r="S67" s="80"/>
      <c r="T67" s="80"/>
      <c r="U67" s="80"/>
      <c r="V67" s="80"/>
      <c r="W67" s="80"/>
      <c r="X67" s="80"/>
    </row>
    <row r="68" ht="20.25" customHeight="1" spans="1:24">
      <c r="A68" s="148" t="s">
        <v>70</v>
      </c>
      <c r="B68" s="148" t="s">
        <v>73</v>
      </c>
      <c r="C68" s="148" t="s">
        <v>267</v>
      </c>
      <c r="D68" s="148" t="s">
        <v>201</v>
      </c>
      <c r="E68" s="148" t="s">
        <v>104</v>
      </c>
      <c r="F68" s="148" t="s">
        <v>105</v>
      </c>
      <c r="G68" s="148" t="s">
        <v>204</v>
      </c>
      <c r="H68" s="148" t="s">
        <v>205</v>
      </c>
      <c r="I68" s="80">
        <v>20000</v>
      </c>
      <c r="J68" s="80">
        <v>20000</v>
      </c>
      <c r="K68" s="24"/>
      <c r="L68" s="24"/>
      <c r="M68" s="80">
        <v>20000</v>
      </c>
      <c r="N68" s="24"/>
      <c r="O68" s="80"/>
      <c r="P68" s="80"/>
      <c r="Q68" s="80"/>
      <c r="R68" s="80"/>
      <c r="S68" s="80"/>
      <c r="T68" s="80"/>
      <c r="U68" s="80"/>
      <c r="V68" s="80"/>
      <c r="W68" s="80"/>
      <c r="X68" s="80"/>
    </row>
    <row r="69" ht="20.25" customHeight="1" spans="1:24">
      <c r="A69" s="148" t="s">
        <v>70</v>
      </c>
      <c r="B69" s="148" t="s">
        <v>73</v>
      </c>
      <c r="C69" s="148" t="s">
        <v>267</v>
      </c>
      <c r="D69" s="148" t="s">
        <v>201</v>
      </c>
      <c r="E69" s="148" t="s">
        <v>104</v>
      </c>
      <c r="F69" s="148" t="s">
        <v>105</v>
      </c>
      <c r="G69" s="148" t="s">
        <v>204</v>
      </c>
      <c r="H69" s="148" t="s">
        <v>205</v>
      </c>
      <c r="I69" s="80">
        <v>46485</v>
      </c>
      <c r="J69" s="80">
        <v>46485</v>
      </c>
      <c r="K69" s="24"/>
      <c r="L69" s="24"/>
      <c r="M69" s="80">
        <v>46485</v>
      </c>
      <c r="N69" s="24"/>
      <c r="O69" s="80"/>
      <c r="P69" s="80"/>
      <c r="Q69" s="80"/>
      <c r="R69" s="80"/>
      <c r="S69" s="80"/>
      <c r="T69" s="80"/>
      <c r="U69" s="80"/>
      <c r="V69" s="80"/>
      <c r="W69" s="80"/>
      <c r="X69" s="80"/>
    </row>
    <row r="70" ht="20.25" customHeight="1" spans="1:24">
      <c r="A70" s="148" t="s">
        <v>70</v>
      </c>
      <c r="B70" s="148" t="s">
        <v>73</v>
      </c>
      <c r="C70" s="148" t="s">
        <v>267</v>
      </c>
      <c r="D70" s="148" t="s">
        <v>201</v>
      </c>
      <c r="E70" s="148" t="s">
        <v>104</v>
      </c>
      <c r="F70" s="148" t="s">
        <v>105</v>
      </c>
      <c r="G70" s="148" t="s">
        <v>272</v>
      </c>
      <c r="H70" s="148" t="s">
        <v>273</v>
      </c>
      <c r="I70" s="80">
        <v>54000</v>
      </c>
      <c r="J70" s="80">
        <v>54000</v>
      </c>
      <c r="K70" s="24"/>
      <c r="L70" s="24"/>
      <c r="M70" s="80">
        <v>54000</v>
      </c>
      <c r="N70" s="24"/>
      <c r="O70" s="80"/>
      <c r="P70" s="80"/>
      <c r="Q70" s="80"/>
      <c r="R70" s="80"/>
      <c r="S70" s="80"/>
      <c r="T70" s="80"/>
      <c r="U70" s="80"/>
      <c r="V70" s="80"/>
      <c r="W70" s="80"/>
      <c r="X70" s="80"/>
    </row>
    <row r="71" ht="20.25" customHeight="1" spans="1:24">
      <c r="A71" s="148" t="s">
        <v>70</v>
      </c>
      <c r="B71" s="148" t="s">
        <v>73</v>
      </c>
      <c r="C71" s="148" t="s">
        <v>267</v>
      </c>
      <c r="D71" s="148" t="s">
        <v>201</v>
      </c>
      <c r="E71" s="148" t="s">
        <v>104</v>
      </c>
      <c r="F71" s="148" t="s">
        <v>105</v>
      </c>
      <c r="G71" s="148" t="s">
        <v>206</v>
      </c>
      <c r="H71" s="148" t="s">
        <v>207</v>
      </c>
      <c r="I71" s="80">
        <v>94500</v>
      </c>
      <c r="J71" s="80">
        <v>94500</v>
      </c>
      <c r="K71" s="24"/>
      <c r="L71" s="24"/>
      <c r="M71" s="80">
        <v>94500</v>
      </c>
      <c r="N71" s="24"/>
      <c r="O71" s="80"/>
      <c r="P71" s="80"/>
      <c r="Q71" s="80"/>
      <c r="R71" s="80"/>
      <c r="S71" s="80"/>
      <c r="T71" s="80"/>
      <c r="U71" s="80"/>
      <c r="V71" s="80"/>
      <c r="W71" s="80"/>
      <c r="X71" s="80"/>
    </row>
    <row r="72" ht="20.25" customHeight="1" spans="1:24">
      <c r="A72" s="148" t="s">
        <v>70</v>
      </c>
      <c r="B72" s="148" t="s">
        <v>73</v>
      </c>
      <c r="C72" s="148" t="s">
        <v>267</v>
      </c>
      <c r="D72" s="148" t="s">
        <v>201</v>
      </c>
      <c r="E72" s="148" t="s">
        <v>104</v>
      </c>
      <c r="F72" s="148" t="s">
        <v>105</v>
      </c>
      <c r="G72" s="148" t="s">
        <v>208</v>
      </c>
      <c r="H72" s="148" t="s">
        <v>209</v>
      </c>
      <c r="I72" s="80">
        <v>300000</v>
      </c>
      <c r="J72" s="80">
        <v>300000</v>
      </c>
      <c r="K72" s="24"/>
      <c r="L72" s="24"/>
      <c r="M72" s="80">
        <v>300000</v>
      </c>
      <c r="N72" s="24"/>
      <c r="O72" s="80"/>
      <c r="P72" s="80"/>
      <c r="Q72" s="80"/>
      <c r="R72" s="80"/>
      <c r="S72" s="80"/>
      <c r="T72" s="80"/>
      <c r="U72" s="80"/>
      <c r="V72" s="80"/>
      <c r="W72" s="80"/>
      <c r="X72" s="80"/>
    </row>
    <row r="73" ht="20.25" customHeight="1" spans="1:24">
      <c r="A73" s="148" t="s">
        <v>70</v>
      </c>
      <c r="B73" s="148" t="s">
        <v>73</v>
      </c>
      <c r="C73" s="148" t="s">
        <v>267</v>
      </c>
      <c r="D73" s="148" t="s">
        <v>201</v>
      </c>
      <c r="E73" s="148" t="s">
        <v>104</v>
      </c>
      <c r="F73" s="148" t="s">
        <v>105</v>
      </c>
      <c r="G73" s="148" t="s">
        <v>208</v>
      </c>
      <c r="H73" s="148" t="s">
        <v>209</v>
      </c>
      <c r="I73" s="80">
        <v>72000</v>
      </c>
      <c r="J73" s="80">
        <v>72000</v>
      </c>
      <c r="K73" s="24"/>
      <c r="L73" s="24"/>
      <c r="M73" s="80">
        <v>72000</v>
      </c>
      <c r="N73" s="24"/>
      <c r="O73" s="80"/>
      <c r="P73" s="80"/>
      <c r="Q73" s="80"/>
      <c r="R73" s="80"/>
      <c r="S73" s="80"/>
      <c r="T73" s="80"/>
      <c r="U73" s="80"/>
      <c r="V73" s="80"/>
      <c r="W73" s="80"/>
      <c r="X73" s="80"/>
    </row>
    <row r="74" ht="20.25" customHeight="1" spans="1:24">
      <c r="A74" s="148" t="s">
        <v>70</v>
      </c>
      <c r="B74" s="148" t="s">
        <v>73</v>
      </c>
      <c r="C74" s="148" t="s">
        <v>267</v>
      </c>
      <c r="D74" s="148" t="s">
        <v>201</v>
      </c>
      <c r="E74" s="148" t="s">
        <v>104</v>
      </c>
      <c r="F74" s="148" t="s">
        <v>105</v>
      </c>
      <c r="G74" s="148" t="s">
        <v>274</v>
      </c>
      <c r="H74" s="148" t="s">
        <v>275</v>
      </c>
      <c r="I74" s="80">
        <v>47200</v>
      </c>
      <c r="J74" s="80">
        <v>47200</v>
      </c>
      <c r="K74" s="24"/>
      <c r="L74" s="24"/>
      <c r="M74" s="80">
        <v>47200</v>
      </c>
      <c r="N74" s="24"/>
      <c r="O74" s="80"/>
      <c r="P74" s="80"/>
      <c r="Q74" s="80"/>
      <c r="R74" s="80"/>
      <c r="S74" s="80"/>
      <c r="T74" s="80"/>
      <c r="U74" s="80"/>
      <c r="V74" s="80"/>
      <c r="W74" s="80"/>
      <c r="X74" s="80"/>
    </row>
    <row r="75" ht="20.25" customHeight="1" spans="1:24">
      <c r="A75" s="148" t="s">
        <v>70</v>
      </c>
      <c r="B75" s="148" t="s">
        <v>73</v>
      </c>
      <c r="C75" s="148" t="s">
        <v>267</v>
      </c>
      <c r="D75" s="148" t="s">
        <v>201</v>
      </c>
      <c r="E75" s="148" t="s">
        <v>104</v>
      </c>
      <c r="F75" s="148" t="s">
        <v>105</v>
      </c>
      <c r="G75" s="148" t="s">
        <v>212</v>
      </c>
      <c r="H75" s="148" t="s">
        <v>213</v>
      </c>
      <c r="I75" s="80">
        <v>20000</v>
      </c>
      <c r="J75" s="80">
        <v>20000</v>
      </c>
      <c r="K75" s="24"/>
      <c r="L75" s="24"/>
      <c r="M75" s="80">
        <v>20000</v>
      </c>
      <c r="N75" s="24"/>
      <c r="O75" s="80"/>
      <c r="P75" s="80"/>
      <c r="Q75" s="80"/>
      <c r="R75" s="80"/>
      <c r="S75" s="80"/>
      <c r="T75" s="80"/>
      <c r="U75" s="80"/>
      <c r="V75" s="80"/>
      <c r="W75" s="80"/>
      <c r="X75" s="80"/>
    </row>
    <row r="76" ht="20.25" customHeight="1" spans="1:24">
      <c r="A76" s="148" t="s">
        <v>70</v>
      </c>
      <c r="B76" s="148" t="s">
        <v>73</v>
      </c>
      <c r="C76" s="148" t="s">
        <v>267</v>
      </c>
      <c r="D76" s="148" t="s">
        <v>201</v>
      </c>
      <c r="E76" s="148" t="s">
        <v>104</v>
      </c>
      <c r="F76" s="148" t="s">
        <v>105</v>
      </c>
      <c r="G76" s="148" t="s">
        <v>212</v>
      </c>
      <c r="H76" s="148" t="s">
        <v>213</v>
      </c>
      <c r="I76" s="80">
        <v>18000</v>
      </c>
      <c r="J76" s="80">
        <v>18000</v>
      </c>
      <c r="K76" s="24"/>
      <c r="L76" s="24"/>
      <c r="M76" s="80">
        <v>18000</v>
      </c>
      <c r="N76" s="24"/>
      <c r="O76" s="80"/>
      <c r="P76" s="80"/>
      <c r="Q76" s="80"/>
      <c r="R76" s="80"/>
      <c r="S76" s="80"/>
      <c r="T76" s="80"/>
      <c r="U76" s="80"/>
      <c r="V76" s="80"/>
      <c r="W76" s="80"/>
      <c r="X76" s="80"/>
    </row>
    <row r="77" ht="20.25" customHeight="1" spans="1:24">
      <c r="A77" s="148" t="s">
        <v>70</v>
      </c>
      <c r="B77" s="148" t="s">
        <v>73</v>
      </c>
      <c r="C77" s="148" t="s">
        <v>267</v>
      </c>
      <c r="D77" s="148" t="s">
        <v>201</v>
      </c>
      <c r="E77" s="148" t="s">
        <v>104</v>
      </c>
      <c r="F77" s="148" t="s">
        <v>105</v>
      </c>
      <c r="G77" s="148" t="s">
        <v>276</v>
      </c>
      <c r="H77" s="148" t="s">
        <v>277</v>
      </c>
      <c r="I77" s="80">
        <v>3314000</v>
      </c>
      <c r="J77" s="80">
        <v>3314000</v>
      </c>
      <c r="K77" s="24"/>
      <c r="L77" s="24"/>
      <c r="M77" s="80">
        <v>3314000</v>
      </c>
      <c r="N77" s="24"/>
      <c r="O77" s="80"/>
      <c r="P77" s="80"/>
      <c r="Q77" s="80"/>
      <c r="R77" s="80"/>
      <c r="S77" s="80"/>
      <c r="T77" s="80"/>
      <c r="U77" s="80"/>
      <c r="V77" s="80"/>
      <c r="W77" s="80"/>
      <c r="X77" s="80"/>
    </row>
    <row r="78" ht="20.25" customHeight="1" spans="1:24">
      <c r="A78" s="148" t="s">
        <v>70</v>
      </c>
      <c r="B78" s="148" t="s">
        <v>73</v>
      </c>
      <c r="C78" s="148" t="s">
        <v>267</v>
      </c>
      <c r="D78" s="148" t="s">
        <v>201</v>
      </c>
      <c r="E78" s="148" t="s">
        <v>104</v>
      </c>
      <c r="F78" s="148" t="s">
        <v>105</v>
      </c>
      <c r="G78" s="148" t="s">
        <v>278</v>
      </c>
      <c r="H78" s="148" t="s">
        <v>279</v>
      </c>
      <c r="I78" s="80">
        <v>180000</v>
      </c>
      <c r="J78" s="80">
        <v>180000</v>
      </c>
      <c r="K78" s="24"/>
      <c r="L78" s="24"/>
      <c r="M78" s="80">
        <v>180000</v>
      </c>
      <c r="N78" s="24"/>
      <c r="O78" s="80"/>
      <c r="P78" s="80"/>
      <c r="Q78" s="80"/>
      <c r="R78" s="80"/>
      <c r="S78" s="80"/>
      <c r="T78" s="80"/>
      <c r="U78" s="80"/>
      <c r="V78" s="80"/>
      <c r="W78" s="80"/>
      <c r="X78" s="80"/>
    </row>
    <row r="79" ht="20.25" customHeight="1" spans="1:24">
      <c r="A79" s="148" t="s">
        <v>70</v>
      </c>
      <c r="B79" s="148" t="s">
        <v>73</v>
      </c>
      <c r="C79" s="148" t="s">
        <v>267</v>
      </c>
      <c r="D79" s="148" t="s">
        <v>201</v>
      </c>
      <c r="E79" s="148" t="s">
        <v>104</v>
      </c>
      <c r="F79" s="148" t="s">
        <v>105</v>
      </c>
      <c r="G79" s="148" t="s">
        <v>214</v>
      </c>
      <c r="H79" s="148" t="s">
        <v>215</v>
      </c>
      <c r="I79" s="80">
        <v>135000</v>
      </c>
      <c r="J79" s="80">
        <v>135000</v>
      </c>
      <c r="K79" s="24"/>
      <c r="L79" s="24"/>
      <c r="M79" s="80">
        <v>135000</v>
      </c>
      <c r="N79" s="24"/>
      <c r="O79" s="80"/>
      <c r="P79" s="80"/>
      <c r="Q79" s="80"/>
      <c r="R79" s="80"/>
      <c r="S79" s="80"/>
      <c r="T79" s="80"/>
      <c r="U79" s="80"/>
      <c r="V79" s="80"/>
      <c r="W79" s="80"/>
      <c r="X79" s="80"/>
    </row>
    <row r="80" ht="20.25" customHeight="1" spans="1:24">
      <c r="A80" s="148" t="s">
        <v>70</v>
      </c>
      <c r="B80" s="148" t="s">
        <v>73</v>
      </c>
      <c r="C80" s="148" t="s">
        <v>267</v>
      </c>
      <c r="D80" s="148" t="s">
        <v>201</v>
      </c>
      <c r="E80" s="148" t="s">
        <v>104</v>
      </c>
      <c r="F80" s="148" t="s">
        <v>105</v>
      </c>
      <c r="G80" s="148" t="s">
        <v>216</v>
      </c>
      <c r="H80" s="148" t="s">
        <v>217</v>
      </c>
      <c r="I80" s="80">
        <v>41640</v>
      </c>
      <c r="J80" s="80">
        <v>41640</v>
      </c>
      <c r="K80" s="24"/>
      <c r="L80" s="24"/>
      <c r="M80" s="80">
        <v>41640</v>
      </c>
      <c r="N80" s="24"/>
      <c r="O80" s="80"/>
      <c r="P80" s="80"/>
      <c r="Q80" s="80"/>
      <c r="R80" s="80"/>
      <c r="S80" s="80"/>
      <c r="T80" s="80"/>
      <c r="U80" s="80"/>
      <c r="V80" s="80"/>
      <c r="W80" s="80"/>
      <c r="X80" s="80"/>
    </row>
    <row r="81" ht="20.25" customHeight="1" spans="1:24">
      <c r="A81" s="148" t="s">
        <v>70</v>
      </c>
      <c r="B81" s="148" t="s">
        <v>73</v>
      </c>
      <c r="C81" s="148" t="s">
        <v>267</v>
      </c>
      <c r="D81" s="148" t="s">
        <v>201</v>
      </c>
      <c r="E81" s="148" t="s">
        <v>104</v>
      </c>
      <c r="F81" s="148" t="s">
        <v>105</v>
      </c>
      <c r="G81" s="148" t="s">
        <v>218</v>
      </c>
      <c r="H81" s="148" t="s">
        <v>219</v>
      </c>
      <c r="I81" s="80">
        <v>21600</v>
      </c>
      <c r="J81" s="80">
        <v>21600</v>
      </c>
      <c r="K81" s="24"/>
      <c r="L81" s="24"/>
      <c r="M81" s="80">
        <v>21600</v>
      </c>
      <c r="N81" s="24"/>
      <c r="O81" s="80"/>
      <c r="P81" s="80"/>
      <c r="Q81" s="80"/>
      <c r="R81" s="80"/>
      <c r="S81" s="80"/>
      <c r="T81" s="80"/>
      <c r="U81" s="80"/>
      <c r="V81" s="80"/>
      <c r="W81" s="80"/>
      <c r="X81" s="80"/>
    </row>
    <row r="82" ht="20.25" customHeight="1" spans="1:24">
      <c r="A82" s="148" t="s">
        <v>70</v>
      </c>
      <c r="B82" s="148" t="s">
        <v>73</v>
      </c>
      <c r="C82" s="148" t="s">
        <v>267</v>
      </c>
      <c r="D82" s="148" t="s">
        <v>201</v>
      </c>
      <c r="E82" s="148" t="s">
        <v>104</v>
      </c>
      <c r="F82" s="148" t="s">
        <v>105</v>
      </c>
      <c r="G82" s="148" t="s">
        <v>218</v>
      </c>
      <c r="H82" s="148" t="s">
        <v>219</v>
      </c>
      <c r="I82" s="80">
        <v>92000</v>
      </c>
      <c r="J82" s="80">
        <v>92000</v>
      </c>
      <c r="K82" s="24"/>
      <c r="L82" s="24"/>
      <c r="M82" s="80">
        <v>92000</v>
      </c>
      <c r="N82" s="24"/>
      <c r="O82" s="80"/>
      <c r="P82" s="80"/>
      <c r="Q82" s="80"/>
      <c r="R82" s="80"/>
      <c r="S82" s="80"/>
      <c r="T82" s="80"/>
      <c r="U82" s="80"/>
      <c r="V82" s="80"/>
      <c r="W82" s="80"/>
      <c r="X82" s="80"/>
    </row>
    <row r="83" ht="20.25" customHeight="1" spans="1:24">
      <c r="A83" s="148" t="s">
        <v>70</v>
      </c>
      <c r="B83" s="148" t="s">
        <v>73</v>
      </c>
      <c r="C83" s="148" t="s">
        <v>267</v>
      </c>
      <c r="D83" s="148" t="s">
        <v>201</v>
      </c>
      <c r="E83" s="148" t="s">
        <v>104</v>
      </c>
      <c r="F83" s="148" t="s">
        <v>105</v>
      </c>
      <c r="G83" s="148" t="s">
        <v>218</v>
      </c>
      <c r="H83" s="148" t="s">
        <v>219</v>
      </c>
      <c r="I83" s="80">
        <v>389800</v>
      </c>
      <c r="J83" s="80">
        <v>389800</v>
      </c>
      <c r="K83" s="24"/>
      <c r="L83" s="24"/>
      <c r="M83" s="80">
        <v>389800</v>
      </c>
      <c r="N83" s="24"/>
      <c r="O83" s="80"/>
      <c r="P83" s="80"/>
      <c r="Q83" s="80"/>
      <c r="R83" s="80"/>
      <c r="S83" s="80"/>
      <c r="T83" s="80"/>
      <c r="U83" s="80"/>
      <c r="V83" s="80"/>
      <c r="W83" s="80"/>
      <c r="X83" s="80"/>
    </row>
    <row r="84" ht="20.25" customHeight="1" spans="1:24">
      <c r="A84" s="148" t="s">
        <v>70</v>
      </c>
      <c r="B84" s="148" t="s">
        <v>73</v>
      </c>
      <c r="C84" s="148" t="s">
        <v>267</v>
      </c>
      <c r="D84" s="148" t="s">
        <v>201</v>
      </c>
      <c r="E84" s="148" t="s">
        <v>104</v>
      </c>
      <c r="F84" s="148" t="s">
        <v>105</v>
      </c>
      <c r="G84" s="148" t="s">
        <v>218</v>
      </c>
      <c r="H84" s="148" t="s">
        <v>219</v>
      </c>
      <c r="I84" s="80">
        <v>221000</v>
      </c>
      <c r="J84" s="80">
        <v>221000</v>
      </c>
      <c r="K84" s="24"/>
      <c r="L84" s="24"/>
      <c r="M84" s="80">
        <v>221000</v>
      </c>
      <c r="N84" s="24"/>
      <c r="O84" s="80"/>
      <c r="P84" s="80"/>
      <c r="Q84" s="80"/>
      <c r="R84" s="80"/>
      <c r="S84" s="80"/>
      <c r="T84" s="80"/>
      <c r="U84" s="80"/>
      <c r="V84" s="80"/>
      <c r="W84" s="80"/>
      <c r="X84" s="80"/>
    </row>
    <row r="85" ht="20.25" customHeight="1" spans="1:24">
      <c r="A85" s="148" t="s">
        <v>70</v>
      </c>
      <c r="B85" s="148" t="s">
        <v>73</v>
      </c>
      <c r="C85" s="148" t="s">
        <v>267</v>
      </c>
      <c r="D85" s="148" t="s">
        <v>201</v>
      </c>
      <c r="E85" s="148" t="s">
        <v>104</v>
      </c>
      <c r="F85" s="148" t="s">
        <v>105</v>
      </c>
      <c r="G85" s="148" t="s">
        <v>218</v>
      </c>
      <c r="H85" s="148" t="s">
        <v>219</v>
      </c>
      <c r="I85" s="80">
        <v>150000</v>
      </c>
      <c r="J85" s="80">
        <v>150000</v>
      </c>
      <c r="K85" s="24"/>
      <c r="L85" s="24"/>
      <c r="M85" s="80">
        <v>150000</v>
      </c>
      <c r="N85" s="24"/>
      <c r="O85" s="80"/>
      <c r="P85" s="80"/>
      <c r="Q85" s="80"/>
      <c r="R85" s="80"/>
      <c r="S85" s="80"/>
      <c r="T85" s="80"/>
      <c r="U85" s="80"/>
      <c r="V85" s="80"/>
      <c r="W85" s="80"/>
      <c r="X85" s="80"/>
    </row>
    <row r="86" ht="20.25" customHeight="1" spans="1:24">
      <c r="A86" s="148" t="s">
        <v>70</v>
      </c>
      <c r="B86" s="148" t="s">
        <v>73</v>
      </c>
      <c r="C86" s="148" t="s">
        <v>280</v>
      </c>
      <c r="D86" s="148" t="s">
        <v>178</v>
      </c>
      <c r="E86" s="148" t="s">
        <v>104</v>
      </c>
      <c r="F86" s="148" t="s">
        <v>105</v>
      </c>
      <c r="G86" s="148" t="s">
        <v>258</v>
      </c>
      <c r="H86" s="148" t="s">
        <v>178</v>
      </c>
      <c r="I86" s="80">
        <v>10500</v>
      </c>
      <c r="J86" s="80">
        <v>10500</v>
      </c>
      <c r="K86" s="24"/>
      <c r="L86" s="24"/>
      <c r="M86" s="80">
        <v>10500</v>
      </c>
      <c r="N86" s="24"/>
      <c r="O86" s="80"/>
      <c r="P86" s="80"/>
      <c r="Q86" s="80"/>
      <c r="R86" s="80"/>
      <c r="S86" s="80"/>
      <c r="T86" s="80"/>
      <c r="U86" s="80"/>
      <c r="V86" s="80"/>
      <c r="W86" s="80"/>
      <c r="X86" s="80"/>
    </row>
    <row r="87" ht="20.25" customHeight="1" spans="1:24">
      <c r="A87" s="148" t="s">
        <v>70</v>
      </c>
      <c r="B87" s="148" t="s">
        <v>73</v>
      </c>
      <c r="C87" s="148" t="s">
        <v>281</v>
      </c>
      <c r="D87" s="148" t="s">
        <v>260</v>
      </c>
      <c r="E87" s="148" t="s">
        <v>104</v>
      </c>
      <c r="F87" s="148" t="s">
        <v>105</v>
      </c>
      <c r="G87" s="148" t="s">
        <v>226</v>
      </c>
      <c r="H87" s="148" t="s">
        <v>227</v>
      </c>
      <c r="I87" s="80">
        <v>900000</v>
      </c>
      <c r="J87" s="80">
        <v>900000</v>
      </c>
      <c r="K87" s="24"/>
      <c r="L87" s="24"/>
      <c r="M87" s="80">
        <v>900000</v>
      </c>
      <c r="N87" s="24"/>
      <c r="O87" s="80"/>
      <c r="P87" s="80"/>
      <c r="Q87" s="80"/>
      <c r="R87" s="80"/>
      <c r="S87" s="80"/>
      <c r="T87" s="80"/>
      <c r="U87" s="80"/>
      <c r="V87" s="80"/>
      <c r="W87" s="80"/>
      <c r="X87" s="80"/>
    </row>
    <row r="88" ht="20.25" customHeight="1" spans="1:24">
      <c r="A88" s="148" t="s">
        <v>70</v>
      </c>
      <c r="B88" s="148" t="s">
        <v>73</v>
      </c>
      <c r="C88" s="148" t="s">
        <v>281</v>
      </c>
      <c r="D88" s="148" t="s">
        <v>260</v>
      </c>
      <c r="E88" s="148" t="s">
        <v>104</v>
      </c>
      <c r="F88" s="148" t="s">
        <v>105</v>
      </c>
      <c r="G88" s="148" t="s">
        <v>226</v>
      </c>
      <c r="H88" s="148" t="s">
        <v>227</v>
      </c>
      <c r="I88" s="80">
        <v>1159680</v>
      </c>
      <c r="J88" s="80">
        <v>1159680</v>
      </c>
      <c r="K88" s="24"/>
      <c r="L88" s="24"/>
      <c r="M88" s="80">
        <v>1159680</v>
      </c>
      <c r="N88" s="24"/>
      <c r="O88" s="80"/>
      <c r="P88" s="80"/>
      <c r="Q88" s="80"/>
      <c r="R88" s="80"/>
      <c r="S88" s="80"/>
      <c r="T88" s="80"/>
      <c r="U88" s="80"/>
      <c r="V88" s="80"/>
      <c r="W88" s="80"/>
      <c r="X88" s="80"/>
    </row>
    <row r="89" ht="20.25" customHeight="1" spans="1:24">
      <c r="A89" s="148" t="s">
        <v>70</v>
      </c>
      <c r="B89" s="148" t="s">
        <v>73</v>
      </c>
      <c r="C89" s="148" t="s">
        <v>282</v>
      </c>
      <c r="D89" s="148" t="s">
        <v>283</v>
      </c>
      <c r="E89" s="148" t="s">
        <v>111</v>
      </c>
      <c r="F89" s="148" t="s">
        <v>112</v>
      </c>
      <c r="G89" s="148" t="s">
        <v>246</v>
      </c>
      <c r="H89" s="148" t="s">
        <v>247</v>
      </c>
      <c r="I89" s="80">
        <v>1221220</v>
      </c>
      <c r="J89" s="80">
        <v>1221220</v>
      </c>
      <c r="K89" s="24"/>
      <c r="L89" s="24"/>
      <c r="M89" s="80">
        <v>1221220</v>
      </c>
      <c r="N89" s="24"/>
      <c r="O89" s="80"/>
      <c r="P89" s="80"/>
      <c r="Q89" s="80"/>
      <c r="R89" s="80"/>
      <c r="S89" s="80"/>
      <c r="T89" s="80"/>
      <c r="U89" s="80"/>
      <c r="V89" s="80"/>
      <c r="W89" s="80"/>
      <c r="X89" s="80"/>
    </row>
    <row r="90" ht="20.25" customHeight="1" spans="1:24">
      <c r="A90" s="148" t="s">
        <v>70</v>
      </c>
      <c r="B90" s="148" t="s">
        <v>73</v>
      </c>
      <c r="C90" s="148" t="s">
        <v>284</v>
      </c>
      <c r="D90" s="148" t="s">
        <v>285</v>
      </c>
      <c r="E90" s="148" t="s">
        <v>104</v>
      </c>
      <c r="F90" s="148" t="s">
        <v>105</v>
      </c>
      <c r="G90" s="148" t="s">
        <v>286</v>
      </c>
      <c r="H90" s="148" t="s">
        <v>287</v>
      </c>
      <c r="I90" s="80">
        <v>536292.24</v>
      </c>
      <c r="J90" s="80">
        <v>536292.24</v>
      </c>
      <c r="K90" s="24"/>
      <c r="L90" s="24"/>
      <c r="M90" s="80">
        <v>536292.24</v>
      </c>
      <c r="N90" s="24"/>
      <c r="O90" s="80"/>
      <c r="P90" s="80"/>
      <c r="Q90" s="80"/>
      <c r="R90" s="80"/>
      <c r="S90" s="80"/>
      <c r="T90" s="80"/>
      <c r="U90" s="80"/>
      <c r="V90" s="80"/>
      <c r="W90" s="80"/>
      <c r="X90" s="80"/>
    </row>
    <row r="91" ht="20.25" customHeight="1" spans="1:24">
      <c r="A91" s="148" t="s">
        <v>70</v>
      </c>
      <c r="B91" s="148" t="s">
        <v>73</v>
      </c>
      <c r="C91" s="148" t="s">
        <v>284</v>
      </c>
      <c r="D91" s="148" t="s">
        <v>285</v>
      </c>
      <c r="E91" s="148" t="s">
        <v>104</v>
      </c>
      <c r="F91" s="148" t="s">
        <v>105</v>
      </c>
      <c r="G91" s="148" t="s">
        <v>286</v>
      </c>
      <c r="H91" s="148" t="s">
        <v>287</v>
      </c>
      <c r="I91" s="80">
        <v>255707.76</v>
      </c>
      <c r="J91" s="80">
        <v>255707.76</v>
      </c>
      <c r="K91" s="24"/>
      <c r="L91" s="24"/>
      <c r="M91" s="80">
        <v>255707.76</v>
      </c>
      <c r="N91" s="24"/>
      <c r="O91" s="80"/>
      <c r="P91" s="80"/>
      <c r="Q91" s="80"/>
      <c r="R91" s="80"/>
      <c r="S91" s="80"/>
      <c r="T91" s="80"/>
      <c r="U91" s="80"/>
      <c r="V91" s="80"/>
      <c r="W91" s="80"/>
      <c r="X91" s="80"/>
    </row>
    <row r="92" ht="17.25" customHeight="1" spans="1:24">
      <c r="A92" s="33" t="s">
        <v>173</v>
      </c>
      <c r="B92" s="34"/>
      <c r="C92" s="153"/>
      <c r="D92" s="153"/>
      <c r="E92" s="153"/>
      <c r="F92" s="153"/>
      <c r="G92" s="153"/>
      <c r="H92" s="154"/>
      <c r="I92" s="80">
        <v>46722062.88</v>
      </c>
      <c r="J92" s="80">
        <v>46722062.88</v>
      </c>
      <c r="K92" s="80"/>
      <c r="L92" s="80"/>
      <c r="M92" s="80">
        <v>46722062.88</v>
      </c>
      <c r="N92" s="80"/>
      <c r="O92" s="80"/>
      <c r="P92" s="80"/>
      <c r="Q92" s="80"/>
      <c r="R92" s="80"/>
      <c r="S92" s="80"/>
      <c r="T92" s="80"/>
      <c r="U92" s="80"/>
      <c r="V92" s="80"/>
      <c r="W92" s="80"/>
      <c r="X92" s="80"/>
    </row>
  </sheetData>
  <mergeCells count="31">
    <mergeCell ref="A3:X3"/>
    <mergeCell ref="A4:H4"/>
    <mergeCell ref="I5:X5"/>
    <mergeCell ref="J6:N6"/>
    <mergeCell ref="O6:Q6"/>
    <mergeCell ref="S6:X6"/>
    <mergeCell ref="A92:H92"/>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4"/>
  <sheetViews>
    <sheetView showZeros="0" topLeftCell="F1" workbookViewId="0">
      <pane ySplit="1" topLeftCell="A2" activePane="bottomLeft" state="frozen"/>
      <selection/>
      <selection pane="bottomLeft"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8"/>
      <c r="E2" s="2"/>
      <c r="F2" s="2"/>
      <c r="G2" s="2"/>
      <c r="H2" s="2"/>
      <c r="U2" s="138"/>
      <c r="W2" s="143" t="s">
        <v>288</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"单位名称："&amp;"中国共产党昆明市委员会老干部局"</f>
        <v>单位名称：中国共产党昆明市委员会老干部局</v>
      </c>
      <c r="B4" s="6"/>
      <c r="C4" s="6"/>
      <c r="D4" s="6"/>
      <c r="E4" s="6"/>
      <c r="F4" s="6"/>
      <c r="G4" s="6"/>
      <c r="H4" s="6"/>
      <c r="I4" s="7"/>
      <c r="J4" s="7"/>
      <c r="K4" s="7"/>
      <c r="L4" s="7"/>
      <c r="M4" s="7"/>
      <c r="N4" s="7"/>
      <c r="O4" s="7"/>
      <c r="P4" s="7"/>
      <c r="Q4" s="7"/>
      <c r="U4" s="138"/>
      <c r="W4" s="120" t="s">
        <v>1</v>
      </c>
    </row>
    <row r="5" ht="21.75" customHeight="1" spans="1:23">
      <c r="A5" s="9" t="s">
        <v>289</v>
      </c>
      <c r="B5" s="10" t="s">
        <v>184</v>
      </c>
      <c r="C5" s="9" t="s">
        <v>185</v>
      </c>
      <c r="D5" s="9" t="s">
        <v>290</v>
      </c>
      <c r="E5" s="10" t="s">
        <v>186</v>
      </c>
      <c r="F5" s="10" t="s">
        <v>187</v>
      </c>
      <c r="G5" s="10" t="s">
        <v>291</v>
      </c>
      <c r="H5" s="10" t="s">
        <v>292</v>
      </c>
      <c r="I5" s="28" t="s">
        <v>55</v>
      </c>
      <c r="J5" s="11" t="s">
        <v>293</v>
      </c>
      <c r="K5" s="12"/>
      <c r="L5" s="12"/>
      <c r="M5" s="13"/>
      <c r="N5" s="11" t="s">
        <v>192</v>
      </c>
      <c r="O5" s="12"/>
      <c r="P5" s="13"/>
      <c r="Q5" s="10" t="s">
        <v>61</v>
      </c>
      <c r="R5" s="11" t="s">
        <v>62</v>
      </c>
      <c r="S5" s="12"/>
      <c r="T5" s="12"/>
      <c r="U5" s="12"/>
      <c r="V5" s="12"/>
      <c r="W5" s="13"/>
    </row>
    <row r="6" ht="21.75" customHeight="1" spans="1:23">
      <c r="A6" s="14"/>
      <c r="B6" s="29"/>
      <c r="C6" s="14"/>
      <c r="D6" s="14"/>
      <c r="E6" s="15"/>
      <c r="F6" s="15"/>
      <c r="G6" s="15"/>
      <c r="H6" s="15"/>
      <c r="I6" s="29"/>
      <c r="J6" s="139" t="s">
        <v>58</v>
      </c>
      <c r="K6" s="140"/>
      <c r="L6" s="10" t="s">
        <v>59</v>
      </c>
      <c r="M6" s="10" t="s">
        <v>60</v>
      </c>
      <c r="N6" s="10" t="s">
        <v>58</v>
      </c>
      <c r="O6" s="10" t="s">
        <v>59</v>
      </c>
      <c r="P6" s="10" t="s">
        <v>60</v>
      </c>
      <c r="Q6" s="15"/>
      <c r="R6" s="10" t="s">
        <v>57</v>
      </c>
      <c r="S6" s="10" t="s">
        <v>64</v>
      </c>
      <c r="T6" s="10" t="s">
        <v>198</v>
      </c>
      <c r="U6" s="10" t="s">
        <v>66</v>
      </c>
      <c r="V6" s="10" t="s">
        <v>67</v>
      </c>
      <c r="W6" s="10" t="s">
        <v>68</v>
      </c>
    </row>
    <row r="7" ht="21" customHeight="1" spans="1:23">
      <c r="A7" s="29"/>
      <c r="B7" s="29"/>
      <c r="C7" s="29"/>
      <c r="D7" s="29"/>
      <c r="E7" s="29"/>
      <c r="F7" s="29"/>
      <c r="G7" s="29"/>
      <c r="H7" s="29"/>
      <c r="I7" s="29"/>
      <c r="J7" s="141" t="s">
        <v>57</v>
      </c>
      <c r="K7" s="142"/>
      <c r="L7" s="29"/>
      <c r="M7" s="29"/>
      <c r="N7" s="29"/>
      <c r="O7" s="29"/>
      <c r="P7" s="29"/>
      <c r="Q7" s="29"/>
      <c r="R7" s="29"/>
      <c r="S7" s="29"/>
      <c r="T7" s="29"/>
      <c r="U7" s="29"/>
      <c r="V7" s="29"/>
      <c r="W7" s="29"/>
    </row>
    <row r="8" ht="39.75" customHeight="1" spans="1:23">
      <c r="A8" s="17"/>
      <c r="B8" s="19"/>
      <c r="C8" s="17"/>
      <c r="D8" s="17"/>
      <c r="E8" s="18"/>
      <c r="F8" s="18"/>
      <c r="G8" s="18"/>
      <c r="H8" s="18"/>
      <c r="I8" s="19"/>
      <c r="J8" s="67" t="s">
        <v>57</v>
      </c>
      <c r="K8" s="67" t="s">
        <v>294</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69" t="s">
        <v>295</v>
      </c>
      <c r="B10" s="69" t="s">
        <v>296</v>
      </c>
      <c r="C10" s="69" t="s">
        <v>297</v>
      </c>
      <c r="D10" s="69" t="s">
        <v>70</v>
      </c>
      <c r="E10" s="69" t="s">
        <v>106</v>
      </c>
      <c r="F10" s="69" t="s">
        <v>103</v>
      </c>
      <c r="G10" s="69" t="s">
        <v>202</v>
      </c>
      <c r="H10" s="69" t="s">
        <v>203</v>
      </c>
      <c r="I10" s="80">
        <v>20000</v>
      </c>
      <c r="J10" s="80">
        <v>20000</v>
      </c>
      <c r="K10" s="80">
        <v>20000</v>
      </c>
      <c r="L10" s="80"/>
      <c r="M10" s="80"/>
      <c r="N10" s="80"/>
      <c r="O10" s="80"/>
      <c r="P10" s="80"/>
      <c r="Q10" s="80"/>
      <c r="R10" s="80"/>
      <c r="S10" s="80"/>
      <c r="T10" s="80"/>
      <c r="U10" s="80"/>
      <c r="V10" s="80"/>
      <c r="W10" s="80"/>
    </row>
    <row r="11" ht="21.75" customHeight="1" spans="1:23">
      <c r="A11" s="69" t="s">
        <v>295</v>
      </c>
      <c r="B11" s="69" t="s">
        <v>296</v>
      </c>
      <c r="C11" s="69" t="s">
        <v>297</v>
      </c>
      <c r="D11" s="69" t="s">
        <v>70</v>
      </c>
      <c r="E11" s="69" t="s">
        <v>106</v>
      </c>
      <c r="F11" s="69" t="s">
        <v>103</v>
      </c>
      <c r="G11" s="69" t="s">
        <v>298</v>
      </c>
      <c r="H11" s="69" t="s">
        <v>299</v>
      </c>
      <c r="I11" s="80">
        <v>170000</v>
      </c>
      <c r="J11" s="80">
        <v>170000</v>
      </c>
      <c r="K11" s="80">
        <v>170000</v>
      </c>
      <c r="L11" s="80"/>
      <c r="M11" s="80"/>
      <c r="N11" s="80"/>
      <c r="O11" s="80"/>
      <c r="P11" s="80"/>
      <c r="Q11" s="80"/>
      <c r="R11" s="80"/>
      <c r="S11" s="80"/>
      <c r="T11" s="80"/>
      <c r="U11" s="80"/>
      <c r="V11" s="80"/>
      <c r="W11" s="80"/>
    </row>
    <row r="12" ht="21.75" customHeight="1" spans="1:23">
      <c r="A12" s="69" t="s">
        <v>295</v>
      </c>
      <c r="B12" s="69" t="s">
        <v>296</v>
      </c>
      <c r="C12" s="69" t="s">
        <v>297</v>
      </c>
      <c r="D12" s="69" t="s">
        <v>70</v>
      </c>
      <c r="E12" s="69" t="s">
        <v>106</v>
      </c>
      <c r="F12" s="69" t="s">
        <v>103</v>
      </c>
      <c r="G12" s="69" t="s">
        <v>278</v>
      </c>
      <c r="H12" s="69" t="s">
        <v>279</v>
      </c>
      <c r="I12" s="80">
        <v>30000</v>
      </c>
      <c r="J12" s="80">
        <v>30000</v>
      </c>
      <c r="K12" s="80">
        <v>30000</v>
      </c>
      <c r="L12" s="80"/>
      <c r="M12" s="80"/>
      <c r="N12" s="80"/>
      <c r="O12" s="80"/>
      <c r="P12" s="80"/>
      <c r="Q12" s="80"/>
      <c r="R12" s="80"/>
      <c r="S12" s="80"/>
      <c r="T12" s="80"/>
      <c r="U12" s="80"/>
      <c r="V12" s="80"/>
      <c r="W12" s="80"/>
    </row>
    <row r="13" ht="21.75" customHeight="1" spans="1:23">
      <c r="A13" s="69" t="s">
        <v>295</v>
      </c>
      <c r="B13" s="69" t="s">
        <v>296</v>
      </c>
      <c r="C13" s="69" t="s">
        <v>297</v>
      </c>
      <c r="D13" s="69" t="s">
        <v>70</v>
      </c>
      <c r="E13" s="69" t="s">
        <v>106</v>
      </c>
      <c r="F13" s="69" t="s">
        <v>103</v>
      </c>
      <c r="G13" s="69" t="s">
        <v>246</v>
      </c>
      <c r="H13" s="69" t="s">
        <v>247</v>
      </c>
      <c r="I13" s="80">
        <v>30000</v>
      </c>
      <c r="J13" s="80">
        <v>30000</v>
      </c>
      <c r="K13" s="80">
        <v>30000</v>
      </c>
      <c r="L13" s="80"/>
      <c r="M13" s="80"/>
      <c r="N13" s="80"/>
      <c r="O13" s="80"/>
      <c r="P13" s="80"/>
      <c r="Q13" s="80"/>
      <c r="R13" s="80"/>
      <c r="S13" s="80"/>
      <c r="T13" s="80"/>
      <c r="U13" s="80"/>
      <c r="V13" s="80"/>
      <c r="W13" s="80"/>
    </row>
    <row r="14" ht="21.75" customHeight="1" spans="1:23">
      <c r="A14" s="69" t="s">
        <v>295</v>
      </c>
      <c r="B14" s="69" t="s">
        <v>300</v>
      </c>
      <c r="C14" s="69" t="s">
        <v>301</v>
      </c>
      <c r="D14" s="69" t="s">
        <v>70</v>
      </c>
      <c r="E14" s="69" t="s">
        <v>106</v>
      </c>
      <c r="F14" s="69" t="s">
        <v>103</v>
      </c>
      <c r="G14" s="69" t="s">
        <v>202</v>
      </c>
      <c r="H14" s="69" t="s">
        <v>203</v>
      </c>
      <c r="I14" s="80">
        <v>100000</v>
      </c>
      <c r="J14" s="80">
        <v>100000</v>
      </c>
      <c r="K14" s="80">
        <v>100000</v>
      </c>
      <c r="L14" s="80"/>
      <c r="M14" s="80"/>
      <c r="N14" s="80"/>
      <c r="O14" s="80"/>
      <c r="P14" s="80"/>
      <c r="Q14" s="80"/>
      <c r="R14" s="80"/>
      <c r="S14" s="80"/>
      <c r="T14" s="80"/>
      <c r="U14" s="80"/>
      <c r="V14" s="80"/>
      <c r="W14" s="80"/>
    </row>
    <row r="15" ht="21.75" customHeight="1" spans="1:23">
      <c r="A15" s="69" t="s">
        <v>295</v>
      </c>
      <c r="B15" s="69" t="s">
        <v>302</v>
      </c>
      <c r="C15" s="69" t="s">
        <v>303</v>
      </c>
      <c r="D15" s="69" t="s">
        <v>70</v>
      </c>
      <c r="E15" s="69" t="s">
        <v>106</v>
      </c>
      <c r="F15" s="69" t="s">
        <v>103</v>
      </c>
      <c r="G15" s="69" t="s">
        <v>246</v>
      </c>
      <c r="H15" s="69" t="s">
        <v>247</v>
      </c>
      <c r="I15" s="80">
        <v>458200</v>
      </c>
      <c r="J15" s="80">
        <v>458200</v>
      </c>
      <c r="K15" s="80">
        <v>458200</v>
      </c>
      <c r="L15" s="80"/>
      <c r="M15" s="80"/>
      <c r="N15" s="80"/>
      <c r="O15" s="80"/>
      <c r="P15" s="80"/>
      <c r="Q15" s="80"/>
      <c r="R15" s="80"/>
      <c r="S15" s="80"/>
      <c r="T15" s="80"/>
      <c r="U15" s="80"/>
      <c r="V15" s="80"/>
      <c r="W15" s="80"/>
    </row>
    <row r="16" ht="21.75" customHeight="1" spans="1:23">
      <c r="A16" s="69" t="s">
        <v>295</v>
      </c>
      <c r="B16" s="69" t="s">
        <v>302</v>
      </c>
      <c r="C16" s="69" t="s">
        <v>303</v>
      </c>
      <c r="D16" s="69" t="s">
        <v>70</v>
      </c>
      <c r="E16" s="69" t="s">
        <v>106</v>
      </c>
      <c r="F16" s="69" t="s">
        <v>103</v>
      </c>
      <c r="G16" s="69" t="s">
        <v>304</v>
      </c>
      <c r="H16" s="69" t="s">
        <v>305</v>
      </c>
      <c r="I16" s="80">
        <v>181800</v>
      </c>
      <c r="J16" s="80">
        <v>181800</v>
      </c>
      <c r="K16" s="80">
        <v>181800</v>
      </c>
      <c r="L16" s="80"/>
      <c r="M16" s="80"/>
      <c r="N16" s="80"/>
      <c r="O16" s="80"/>
      <c r="P16" s="80"/>
      <c r="Q16" s="80"/>
      <c r="R16" s="80"/>
      <c r="S16" s="80"/>
      <c r="T16" s="80"/>
      <c r="U16" s="80"/>
      <c r="V16" s="80"/>
      <c r="W16" s="80"/>
    </row>
    <row r="17" ht="21.75" customHeight="1" spans="1:23">
      <c r="A17" s="69" t="s">
        <v>295</v>
      </c>
      <c r="B17" s="69" t="s">
        <v>306</v>
      </c>
      <c r="C17" s="69" t="s">
        <v>307</v>
      </c>
      <c r="D17" s="69" t="s">
        <v>70</v>
      </c>
      <c r="E17" s="69" t="s">
        <v>106</v>
      </c>
      <c r="F17" s="69" t="s">
        <v>103</v>
      </c>
      <c r="G17" s="69" t="s">
        <v>202</v>
      </c>
      <c r="H17" s="69" t="s">
        <v>203</v>
      </c>
      <c r="I17" s="80">
        <v>60000</v>
      </c>
      <c r="J17" s="80">
        <v>60000</v>
      </c>
      <c r="K17" s="80">
        <v>60000</v>
      </c>
      <c r="L17" s="80"/>
      <c r="M17" s="80"/>
      <c r="N17" s="80"/>
      <c r="O17" s="80"/>
      <c r="P17" s="80"/>
      <c r="Q17" s="80"/>
      <c r="R17" s="80"/>
      <c r="S17" s="80"/>
      <c r="T17" s="80"/>
      <c r="U17" s="80"/>
      <c r="V17" s="80"/>
      <c r="W17" s="80"/>
    </row>
    <row r="18" ht="21.75" customHeight="1" spans="1:23">
      <c r="A18" s="69" t="s">
        <v>295</v>
      </c>
      <c r="B18" s="69" t="s">
        <v>306</v>
      </c>
      <c r="C18" s="69" t="s">
        <v>307</v>
      </c>
      <c r="D18" s="69" t="s">
        <v>70</v>
      </c>
      <c r="E18" s="69" t="s">
        <v>106</v>
      </c>
      <c r="F18" s="69" t="s">
        <v>103</v>
      </c>
      <c r="G18" s="69" t="s">
        <v>298</v>
      </c>
      <c r="H18" s="69" t="s">
        <v>299</v>
      </c>
      <c r="I18" s="80">
        <v>40000</v>
      </c>
      <c r="J18" s="80">
        <v>40000</v>
      </c>
      <c r="K18" s="80">
        <v>40000</v>
      </c>
      <c r="L18" s="80"/>
      <c r="M18" s="80"/>
      <c r="N18" s="80"/>
      <c r="O18" s="80"/>
      <c r="P18" s="80"/>
      <c r="Q18" s="80"/>
      <c r="R18" s="80"/>
      <c r="S18" s="80"/>
      <c r="T18" s="80"/>
      <c r="U18" s="80"/>
      <c r="V18" s="80"/>
      <c r="W18" s="80"/>
    </row>
    <row r="19" ht="21.75" customHeight="1" spans="1:23">
      <c r="A19" s="69" t="s">
        <v>295</v>
      </c>
      <c r="B19" s="69" t="s">
        <v>306</v>
      </c>
      <c r="C19" s="69" t="s">
        <v>307</v>
      </c>
      <c r="D19" s="69" t="s">
        <v>70</v>
      </c>
      <c r="E19" s="69" t="s">
        <v>106</v>
      </c>
      <c r="F19" s="69" t="s">
        <v>103</v>
      </c>
      <c r="G19" s="69" t="s">
        <v>212</v>
      </c>
      <c r="H19" s="69" t="s">
        <v>213</v>
      </c>
      <c r="I19" s="80">
        <v>140000</v>
      </c>
      <c r="J19" s="80">
        <v>140000</v>
      </c>
      <c r="K19" s="80">
        <v>140000</v>
      </c>
      <c r="L19" s="80"/>
      <c r="M19" s="80"/>
      <c r="N19" s="80"/>
      <c r="O19" s="80"/>
      <c r="P19" s="80"/>
      <c r="Q19" s="80"/>
      <c r="R19" s="80"/>
      <c r="S19" s="80"/>
      <c r="T19" s="80"/>
      <c r="U19" s="80"/>
      <c r="V19" s="80"/>
      <c r="W19" s="80"/>
    </row>
    <row r="20" ht="21.75" customHeight="1" spans="1:23">
      <c r="A20" s="69" t="s">
        <v>295</v>
      </c>
      <c r="B20" s="69" t="s">
        <v>308</v>
      </c>
      <c r="C20" s="69" t="s">
        <v>309</v>
      </c>
      <c r="D20" s="69" t="s">
        <v>70</v>
      </c>
      <c r="E20" s="69" t="s">
        <v>106</v>
      </c>
      <c r="F20" s="69" t="s">
        <v>103</v>
      </c>
      <c r="G20" s="69" t="s">
        <v>202</v>
      </c>
      <c r="H20" s="69" t="s">
        <v>203</v>
      </c>
      <c r="I20" s="80">
        <v>789400</v>
      </c>
      <c r="J20" s="80">
        <v>789400</v>
      </c>
      <c r="K20" s="80">
        <v>789400</v>
      </c>
      <c r="L20" s="80"/>
      <c r="M20" s="80"/>
      <c r="N20" s="80"/>
      <c r="O20" s="80"/>
      <c r="P20" s="80"/>
      <c r="Q20" s="80"/>
      <c r="R20" s="80"/>
      <c r="S20" s="80"/>
      <c r="T20" s="80"/>
      <c r="U20" s="80"/>
      <c r="V20" s="80"/>
      <c r="W20" s="80"/>
    </row>
    <row r="21" ht="21.75" customHeight="1" spans="1:23">
      <c r="A21" s="69" t="s">
        <v>295</v>
      </c>
      <c r="B21" s="69" t="s">
        <v>308</v>
      </c>
      <c r="C21" s="69" t="s">
        <v>309</v>
      </c>
      <c r="D21" s="69" t="s">
        <v>70</v>
      </c>
      <c r="E21" s="69" t="s">
        <v>106</v>
      </c>
      <c r="F21" s="69" t="s">
        <v>103</v>
      </c>
      <c r="G21" s="69" t="s">
        <v>246</v>
      </c>
      <c r="H21" s="69" t="s">
        <v>247</v>
      </c>
      <c r="I21" s="80">
        <v>210600</v>
      </c>
      <c r="J21" s="80">
        <v>210600</v>
      </c>
      <c r="K21" s="80">
        <v>210600</v>
      </c>
      <c r="L21" s="80"/>
      <c r="M21" s="80"/>
      <c r="N21" s="80"/>
      <c r="O21" s="80"/>
      <c r="P21" s="80"/>
      <c r="Q21" s="80"/>
      <c r="R21" s="80"/>
      <c r="S21" s="80"/>
      <c r="T21" s="80"/>
      <c r="U21" s="80"/>
      <c r="V21" s="80"/>
      <c r="W21" s="80"/>
    </row>
    <row r="22" ht="21.75" customHeight="1" spans="1:23">
      <c r="A22" s="69" t="s">
        <v>295</v>
      </c>
      <c r="B22" s="69" t="s">
        <v>310</v>
      </c>
      <c r="C22" s="69" t="s">
        <v>311</v>
      </c>
      <c r="D22" s="69" t="s">
        <v>70</v>
      </c>
      <c r="E22" s="69" t="s">
        <v>106</v>
      </c>
      <c r="F22" s="69" t="s">
        <v>103</v>
      </c>
      <c r="G22" s="69" t="s">
        <v>246</v>
      </c>
      <c r="H22" s="69" t="s">
        <v>247</v>
      </c>
      <c r="I22" s="80">
        <v>20000</v>
      </c>
      <c r="J22" s="80">
        <v>20000</v>
      </c>
      <c r="K22" s="80">
        <v>20000</v>
      </c>
      <c r="L22" s="80"/>
      <c r="M22" s="80"/>
      <c r="N22" s="80"/>
      <c r="O22" s="80"/>
      <c r="P22" s="80"/>
      <c r="Q22" s="80"/>
      <c r="R22" s="80"/>
      <c r="S22" s="80"/>
      <c r="T22" s="80"/>
      <c r="U22" s="80"/>
      <c r="V22" s="80"/>
      <c r="W22" s="80"/>
    </row>
    <row r="23" ht="21.75" customHeight="1" spans="1:23">
      <c r="A23" s="69" t="s">
        <v>312</v>
      </c>
      <c r="B23" s="69" t="s">
        <v>313</v>
      </c>
      <c r="C23" s="69" t="s">
        <v>314</v>
      </c>
      <c r="D23" s="69" t="s">
        <v>73</v>
      </c>
      <c r="E23" s="69" t="s">
        <v>106</v>
      </c>
      <c r="F23" s="69" t="s">
        <v>103</v>
      </c>
      <c r="G23" s="69" t="s">
        <v>315</v>
      </c>
      <c r="H23" s="69" t="s">
        <v>316</v>
      </c>
      <c r="I23" s="80">
        <v>84000</v>
      </c>
      <c r="J23" s="80">
        <v>84000</v>
      </c>
      <c r="K23" s="80">
        <v>84000</v>
      </c>
      <c r="L23" s="80"/>
      <c r="M23" s="80"/>
      <c r="N23" s="80"/>
      <c r="O23" s="80"/>
      <c r="P23" s="80"/>
      <c r="Q23" s="80"/>
      <c r="R23" s="80"/>
      <c r="S23" s="80"/>
      <c r="T23" s="80"/>
      <c r="U23" s="80"/>
      <c r="V23" s="80"/>
      <c r="W23" s="80"/>
    </row>
    <row r="24" ht="21.75" customHeight="1" spans="1:23">
      <c r="A24" s="69" t="s">
        <v>317</v>
      </c>
      <c r="B24" s="69" t="s">
        <v>318</v>
      </c>
      <c r="C24" s="69" t="s">
        <v>319</v>
      </c>
      <c r="D24" s="69" t="s">
        <v>73</v>
      </c>
      <c r="E24" s="69" t="s">
        <v>106</v>
      </c>
      <c r="F24" s="69" t="s">
        <v>103</v>
      </c>
      <c r="G24" s="69" t="s">
        <v>246</v>
      </c>
      <c r="H24" s="69" t="s">
        <v>247</v>
      </c>
      <c r="I24" s="80">
        <v>1194000</v>
      </c>
      <c r="J24" s="80">
        <v>1194000</v>
      </c>
      <c r="K24" s="80">
        <v>1194000</v>
      </c>
      <c r="L24" s="80"/>
      <c r="M24" s="80"/>
      <c r="N24" s="80"/>
      <c r="O24" s="80"/>
      <c r="P24" s="80"/>
      <c r="Q24" s="80"/>
      <c r="R24" s="80"/>
      <c r="S24" s="80"/>
      <c r="T24" s="80"/>
      <c r="U24" s="80"/>
      <c r="V24" s="80"/>
      <c r="W24" s="80"/>
    </row>
    <row r="25" ht="21.75" customHeight="1" spans="1:23">
      <c r="A25" s="69" t="s">
        <v>295</v>
      </c>
      <c r="B25" s="69" t="s">
        <v>320</v>
      </c>
      <c r="C25" s="69" t="s">
        <v>321</v>
      </c>
      <c r="D25" s="69" t="s">
        <v>73</v>
      </c>
      <c r="E25" s="69" t="s">
        <v>106</v>
      </c>
      <c r="F25" s="69" t="s">
        <v>103</v>
      </c>
      <c r="G25" s="69" t="s">
        <v>272</v>
      </c>
      <c r="H25" s="69" t="s">
        <v>273</v>
      </c>
      <c r="I25" s="80">
        <v>1470000</v>
      </c>
      <c r="J25" s="80">
        <v>1470000</v>
      </c>
      <c r="K25" s="80">
        <v>1470000</v>
      </c>
      <c r="L25" s="80"/>
      <c r="M25" s="80"/>
      <c r="N25" s="80"/>
      <c r="O25" s="80"/>
      <c r="P25" s="80"/>
      <c r="Q25" s="80"/>
      <c r="R25" s="80"/>
      <c r="S25" s="80"/>
      <c r="T25" s="80"/>
      <c r="U25" s="80"/>
      <c r="V25" s="80"/>
      <c r="W25" s="80"/>
    </row>
    <row r="26" ht="21.75" customHeight="1" spans="1:23">
      <c r="A26" s="69" t="s">
        <v>295</v>
      </c>
      <c r="B26" s="69" t="s">
        <v>322</v>
      </c>
      <c r="C26" s="69" t="s">
        <v>323</v>
      </c>
      <c r="D26" s="69" t="s">
        <v>73</v>
      </c>
      <c r="E26" s="69" t="s">
        <v>106</v>
      </c>
      <c r="F26" s="69" t="s">
        <v>103</v>
      </c>
      <c r="G26" s="69" t="s">
        <v>202</v>
      </c>
      <c r="H26" s="69" t="s">
        <v>203</v>
      </c>
      <c r="I26" s="80">
        <v>196800</v>
      </c>
      <c r="J26" s="80">
        <v>196800</v>
      </c>
      <c r="K26" s="80">
        <v>196800</v>
      </c>
      <c r="L26" s="80"/>
      <c r="M26" s="80"/>
      <c r="N26" s="80"/>
      <c r="O26" s="80"/>
      <c r="P26" s="80"/>
      <c r="Q26" s="80"/>
      <c r="R26" s="80"/>
      <c r="S26" s="80"/>
      <c r="T26" s="80"/>
      <c r="U26" s="80"/>
      <c r="V26" s="80"/>
      <c r="W26" s="80"/>
    </row>
    <row r="27" ht="21.75" customHeight="1" spans="1:23">
      <c r="A27" s="69" t="s">
        <v>295</v>
      </c>
      <c r="B27" s="69" t="s">
        <v>322</v>
      </c>
      <c r="C27" s="69" t="s">
        <v>323</v>
      </c>
      <c r="D27" s="69" t="s">
        <v>73</v>
      </c>
      <c r="E27" s="69" t="s">
        <v>106</v>
      </c>
      <c r="F27" s="69" t="s">
        <v>103</v>
      </c>
      <c r="G27" s="69" t="s">
        <v>298</v>
      </c>
      <c r="H27" s="69" t="s">
        <v>299</v>
      </c>
      <c r="I27" s="80">
        <v>5000</v>
      </c>
      <c r="J27" s="80">
        <v>5000</v>
      </c>
      <c r="K27" s="80">
        <v>5000</v>
      </c>
      <c r="L27" s="80"/>
      <c r="M27" s="80"/>
      <c r="N27" s="80"/>
      <c r="O27" s="80"/>
      <c r="P27" s="80"/>
      <c r="Q27" s="80"/>
      <c r="R27" s="80"/>
      <c r="S27" s="80"/>
      <c r="T27" s="80"/>
      <c r="U27" s="80"/>
      <c r="V27" s="80"/>
      <c r="W27" s="80"/>
    </row>
    <row r="28" ht="21.75" customHeight="1" spans="1:23">
      <c r="A28" s="69" t="s">
        <v>295</v>
      </c>
      <c r="B28" s="69" t="s">
        <v>322</v>
      </c>
      <c r="C28" s="69" t="s">
        <v>323</v>
      </c>
      <c r="D28" s="69" t="s">
        <v>73</v>
      </c>
      <c r="E28" s="69" t="s">
        <v>106</v>
      </c>
      <c r="F28" s="69" t="s">
        <v>103</v>
      </c>
      <c r="G28" s="69" t="s">
        <v>208</v>
      </c>
      <c r="H28" s="69" t="s">
        <v>209</v>
      </c>
      <c r="I28" s="80">
        <v>8000</v>
      </c>
      <c r="J28" s="80">
        <v>8000</v>
      </c>
      <c r="K28" s="80">
        <v>8000</v>
      </c>
      <c r="L28" s="80"/>
      <c r="M28" s="80"/>
      <c r="N28" s="80"/>
      <c r="O28" s="80"/>
      <c r="P28" s="80"/>
      <c r="Q28" s="80"/>
      <c r="R28" s="80"/>
      <c r="S28" s="80"/>
      <c r="T28" s="80"/>
      <c r="U28" s="80"/>
      <c r="V28" s="80"/>
      <c r="W28" s="80"/>
    </row>
    <row r="29" ht="21.75" customHeight="1" spans="1:23">
      <c r="A29" s="69" t="s">
        <v>295</v>
      </c>
      <c r="B29" s="69" t="s">
        <v>322</v>
      </c>
      <c r="C29" s="69" t="s">
        <v>323</v>
      </c>
      <c r="D29" s="69" t="s">
        <v>73</v>
      </c>
      <c r="E29" s="69" t="s">
        <v>106</v>
      </c>
      <c r="F29" s="69" t="s">
        <v>103</v>
      </c>
      <c r="G29" s="69" t="s">
        <v>210</v>
      </c>
      <c r="H29" s="69" t="s">
        <v>211</v>
      </c>
      <c r="I29" s="80">
        <v>7000</v>
      </c>
      <c r="J29" s="80">
        <v>7000</v>
      </c>
      <c r="K29" s="80">
        <v>7000</v>
      </c>
      <c r="L29" s="80"/>
      <c r="M29" s="80"/>
      <c r="N29" s="80"/>
      <c r="O29" s="80"/>
      <c r="P29" s="80"/>
      <c r="Q29" s="80"/>
      <c r="R29" s="80"/>
      <c r="S29" s="80"/>
      <c r="T29" s="80"/>
      <c r="U29" s="80"/>
      <c r="V29" s="80"/>
      <c r="W29" s="80"/>
    </row>
    <row r="30" ht="21.75" customHeight="1" spans="1:23">
      <c r="A30" s="69" t="s">
        <v>295</v>
      </c>
      <c r="B30" s="69" t="s">
        <v>322</v>
      </c>
      <c r="C30" s="69" t="s">
        <v>323</v>
      </c>
      <c r="D30" s="69" t="s">
        <v>73</v>
      </c>
      <c r="E30" s="69" t="s">
        <v>106</v>
      </c>
      <c r="F30" s="69" t="s">
        <v>103</v>
      </c>
      <c r="G30" s="69" t="s">
        <v>276</v>
      </c>
      <c r="H30" s="69" t="s">
        <v>277</v>
      </c>
      <c r="I30" s="80">
        <v>30000</v>
      </c>
      <c r="J30" s="80">
        <v>30000</v>
      </c>
      <c r="K30" s="80">
        <v>30000</v>
      </c>
      <c r="L30" s="80"/>
      <c r="M30" s="80"/>
      <c r="N30" s="80"/>
      <c r="O30" s="80"/>
      <c r="P30" s="80"/>
      <c r="Q30" s="80"/>
      <c r="R30" s="80"/>
      <c r="S30" s="80"/>
      <c r="T30" s="80"/>
      <c r="U30" s="80"/>
      <c r="V30" s="80"/>
      <c r="W30" s="80"/>
    </row>
    <row r="31" ht="21.75" customHeight="1" spans="1:23">
      <c r="A31" s="69" t="s">
        <v>295</v>
      </c>
      <c r="B31" s="69" t="s">
        <v>322</v>
      </c>
      <c r="C31" s="69" t="s">
        <v>323</v>
      </c>
      <c r="D31" s="69" t="s">
        <v>73</v>
      </c>
      <c r="E31" s="69" t="s">
        <v>106</v>
      </c>
      <c r="F31" s="69" t="s">
        <v>103</v>
      </c>
      <c r="G31" s="69" t="s">
        <v>278</v>
      </c>
      <c r="H31" s="69" t="s">
        <v>279</v>
      </c>
      <c r="I31" s="80">
        <v>140000</v>
      </c>
      <c r="J31" s="80">
        <v>140000</v>
      </c>
      <c r="K31" s="80">
        <v>140000</v>
      </c>
      <c r="L31" s="80"/>
      <c r="M31" s="80"/>
      <c r="N31" s="80"/>
      <c r="O31" s="80"/>
      <c r="P31" s="80"/>
      <c r="Q31" s="80"/>
      <c r="R31" s="80"/>
      <c r="S31" s="80"/>
      <c r="T31" s="80"/>
      <c r="U31" s="80"/>
      <c r="V31" s="80"/>
      <c r="W31" s="80"/>
    </row>
    <row r="32" ht="21.75" customHeight="1" spans="1:23">
      <c r="A32" s="69" t="s">
        <v>295</v>
      </c>
      <c r="B32" s="69" t="s">
        <v>322</v>
      </c>
      <c r="C32" s="69" t="s">
        <v>323</v>
      </c>
      <c r="D32" s="69" t="s">
        <v>73</v>
      </c>
      <c r="E32" s="69" t="s">
        <v>106</v>
      </c>
      <c r="F32" s="69" t="s">
        <v>103</v>
      </c>
      <c r="G32" s="69" t="s">
        <v>214</v>
      </c>
      <c r="H32" s="69" t="s">
        <v>215</v>
      </c>
      <c r="I32" s="80">
        <v>65000</v>
      </c>
      <c r="J32" s="80">
        <v>65000</v>
      </c>
      <c r="K32" s="80">
        <v>65000</v>
      </c>
      <c r="L32" s="80"/>
      <c r="M32" s="80"/>
      <c r="N32" s="80"/>
      <c r="O32" s="80"/>
      <c r="P32" s="80"/>
      <c r="Q32" s="80"/>
      <c r="R32" s="80"/>
      <c r="S32" s="80"/>
      <c r="T32" s="80"/>
      <c r="U32" s="80"/>
      <c r="V32" s="80"/>
      <c r="W32" s="80"/>
    </row>
    <row r="33" ht="21.75" customHeight="1" spans="1:23">
      <c r="A33" s="69" t="s">
        <v>295</v>
      </c>
      <c r="B33" s="69" t="s">
        <v>322</v>
      </c>
      <c r="C33" s="69" t="s">
        <v>323</v>
      </c>
      <c r="D33" s="69" t="s">
        <v>73</v>
      </c>
      <c r="E33" s="69" t="s">
        <v>106</v>
      </c>
      <c r="F33" s="69" t="s">
        <v>103</v>
      </c>
      <c r="G33" s="69" t="s">
        <v>218</v>
      </c>
      <c r="H33" s="69" t="s">
        <v>219</v>
      </c>
      <c r="I33" s="80">
        <v>50200</v>
      </c>
      <c r="J33" s="80">
        <v>50200</v>
      </c>
      <c r="K33" s="80">
        <v>50200</v>
      </c>
      <c r="L33" s="80"/>
      <c r="M33" s="80"/>
      <c r="N33" s="80"/>
      <c r="O33" s="80"/>
      <c r="P33" s="80"/>
      <c r="Q33" s="80"/>
      <c r="R33" s="80"/>
      <c r="S33" s="80"/>
      <c r="T33" s="80"/>
      <c r="U33" s="80"/>
      <c r="V33" s="80"/>
      <c r="W33" s="80"/>
    </row>
    <row r="34" ht="18.75" customHeight="1" spans="1:23">
      <c r="A34" s="33" t="s">
        <v>173</v>
      </c>
      <c r="B34" s="34"/>
      <c r="C34" s="34"/>
      <c r="D34" s="34"/>
      <c r="E34" s="34"/>
      <c r="F34" s="34"/>
      <c r="G34" s="34"/>
      <c r="H34" s="35"/>
      <c r="I34" s="80">
        <v>5500000</v>
      </c>
      <c r="J34" s="80">
        <v>5500000</v>
      </c>
      <c r="K34" s="80">
        <v>5500000</v>
      </c>
      <c r="L34" s="80"/>
      <c r="M34" s="80"/>
      <c r="N34" s="80"/>
      <c r="O34" s="80"/>
      <c r="P34" s="80"/>
      <c r="Q34" s="80"/>
      <c r="R34" s="80"/>
      <c r="S34" s="80"/>
      <c r="T34" s="80"/>
      <c r="U34" s="80"/>
      <c r="V34" s="80"/>
      <c r="W34" s="80"/>
    </row>
  </sheetData>
  <mergeCells count="28">
    <mergeCell ref="A3:W3"/>
    <mergeCell ref="A4:H4"/>
    <mergeCell ref="J5:M5"/>
    <mergeCell ref="N5:P5"/>
    <mergeCell ref="R5:W5"/>
    <mergeCell ref="A34:H3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2"/>
  <sheetViews>
    <sheetView showZeros="0" workbookViewId="0">
      <pane ySplit="1" topLeftCell="A2" activePane="bottomLeft" state="frozen"/>
      <selection/>
      <selection pane="bottomLeft"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324</v>
      </c>
    </row>
    <row r="3" ht="39.75" customHeight="1" spans="1:10">
      <c r="A3" s="65" t="str">
        <f>"2025"&amp;"年部门项目支出绩效目标表"</f>
        <v>2025年部门项目支出绩效目标表</v>
      </c>
      <c r="B3" s="4"/>
      <c r="C3" s="4"/>
      <c r="D3" s="4"/>
      <c r="E3" s="4"/>
      <c r="F3" s="66"/>
      <c r="G3" s="4"/>
      <c r="H3" s="66"/>
      <c r="I3" s="66"/>
      <c r="J3" s="4"/>
    </row>
    <row r="4" ht="17.25" customHeight="1" spans="1:1">
      <c r="A4" s="5" t="str">
        <f>"单位名称："&amp;"中国共产党昆明市委员会老干部局"</f>
        <v>单位名称：中国共产党昆明市委员会老干部局</v>
      </c>
    </row>
    <row r="5" ht="44.25" customHeight="1" spans="1:10">
      <c r="A5" s="67" t="s">
        <v>185</v>
      </c>
      <c r="B5" s="67" t="s">
        <v>325</v>
      </c>
      <c r="C5" s="67" t="s">
        <v>326</v>
      </c>
      <c r="D5" s="67" t="s">
        <v>327</v>
      </c>
      <c r="E5" s="67" t="s">
        <v>328</v>
      </c>
      <c r="F5" s="68" t="s">
        <v>329</v>
      </c>
      <c r="G5" s="67" t="s">
        <v>330</v>
      </c>
      <c r="H5" s="68" t="s">
        <v>331</v>
      </c>
      <c r="I5" s="68" t="s">
        <v>332</v>
      </c>
      <c r="J5" s="67" t="s">
        <v>333</v>
      </c>
    </row>
    <row r="6" ht="18.75" customHeight="1" spans="1:10">
      <c r="A6" s="135">
        <v>1</v>
      </c>
      <c r="B6" s="135">
        <v>2</v>
      </c>
      <c r="C6" s="135">
        <v>3</v>
      </c>
      <c r="D6" s="135">
        <v>4</v>
      </c>
      <c r="E6" s="135">
        <v>5</v>
      </c>
      <c r="F6" s="36">
        <v>6</v>
      </c>
      <c r="G6" s="135">
        <v>7</v>
      </c>
      <c r="H6" s="36">
        <v>8</v>
      </c>
      <c r="I6" s="36">
        <v>9</v>
      </c>
      <c r="J6" s="135">
        <v>10</v>
      </c>
    </row>
    <row r="7" ht="42" customHeight="1" spans="1:10">
      <c r="A7" s="30" t="s">
        <v>70</v>
      </c>
      <c r="B7" s="69"/>
      <c r="C7" s="69"/>
      <c r="D7" s="69"/>
      <c r="E7" s="70"/>
      <c r="F7" s="71"/>
      <c r="G7" s="70"/>
      <c r="H7" s="71"/>
      <c r="I7" s="71"/>
      <c r="J7" s="70"/>
    </row>
    <row r="8" ht="42" customHeight="1" spans="1:10">
      <c r="A8" s="136" t="s">
        <v>70</v>
      </c>
      <c r="B8" s="21"/>
      <c r="C8" s="21"/>
      <c r="D8" s="21"/>
      <c r="E8" s="30"/>
      <c r="F8" s="21"/>
      <c r="G8" s="30"/>
      <c r="H8" s="21"/>
      <c r="I8" s="21"/>
      <c r="J8" s="30"/>
    </row>
    <row r="9" ht="42" customHeight="1" spans="1:10">
      <c r="A9" s="137" t="s">
        <v>303</v>
      </c>
      <c r="B9" s="21" t="s">
        <v>334</v>
      </c>
      <c r="C9" s="21" t="s">
        <v>335</v>
      </c>
      <c r="D9" s="21" t="s">
        <v>336</v>
      </c>
      <c r="E9" s="30" t="s">
        <v>337</v>
      </c>
      <c r="F9" s="21" t="s">
        <v>338</v>
      </c>
      <c r="G9" s="30" t="s">
        <v>87</v>
      </c>
      <c r="H9" s="21" t="s">
        <v>339</v>
      </c>
      <c r="I9" s="21" t="s">
        <v>340</v>
      </c>
      <c r="J9" s="30" t="s">
        <v>341</v>
      </c>
    </row>
    <row r="10" ht="42" customHeight="1" spans="1:10">
      <c r="A10" s="137" t="s">
        <v>303</v>
      </c>
      <c r="B10" s="21" t="s">
        <v>334</v>
      </c>
      <c r="C10" s="21" t="s">
        <v>335</v>
      </c>
      <c r="D10" s="21" t="s">
        <v>336</v>
      </c>
      <c r="E10" s="30" t="s">
        <v>342</v>
      </c>
      <c r="F10" s="21" t="s">
        <v>338</v>
      </c>
      <c r="G10" s="30" t="s">
        <v>343</v>
      </c>
      <c r="H10" s="21" t="s">
        <v>344</v>
      </c>
      <c r="I10" s="21" t="s">
        <v>340</v>
      </c>
      <c r="J10" s="30" t="s">
        <v>345</v>
      </c>
    </row>
    <row r="11" ht="42" customHeight="1" spans="1:10">
      <c r="A11" s="137" t="s">
        <v>303</v>
      </c>
      <c r="B11" s="21" t="s">
        <v>334</v>
      </c>
      <c r="C11" s="21" t="s">
        <v>335</v>
      </c>
      <c r="D11" s="21" t="s">
        <v>336</v>
      </c>
      <c r="E11" s="30" t="s">
        <v>346</v>
      </c>
      <c r="F11" s="21" t="s">
        <v>347</v>
      </c>
      <c r="G11" s="30" t="s">
        <v>348</v>
      </c>
      <c r="H11" s="21" t="s">
        <v>344</v>
      </c>
      <c r="I11" s="21" t="s">
        <v>340</v>
      </c>
      <c r="J11" s="30" t="s">
        <v>345</v>
      </c>
    </row>
    <row r="12" ht="42" customHeight="1" spans="1:10">
      <c r="A12" s="137" t="s">
        <v>303</v>
      </c>
      <c r="B12" s="21" t="s">
        <v>334</v>
      </c>
      <c r="C12" s="21" t="s">
        <v>335</v>
      </c>
      <c r="D12" s="21" t="s">
        <v>349</v>
      </c>
      <c r="E12" s="30" t="s">
        <v>350</v>
      </c>
      <c r="F12" s="21" t="s">
        <v>351</v>
      </c>
      <c r="G12" s="30" t="s">
        <v>352</v>
      </c>
      <c r="H12" s="21" t="s">
        <v>353</v>
      </c>
      <c r="I12" s="21" t="s">
        <v>354</v>
      </c>
      <c r="J12" s="30" t="s">
        <v>341</v>
      </c>
    </row>
    <row r="13" ht="42" customHeight="1" spans="1:10">
      <c r="A13" s="137" t="s">
        <v>303</v>
      </c>
      <c r="B13" s="21" t="s">
        <v>334</v>
      </c>
      <c r="C13" s="21" t="s">
        <v>335</v>
      </c>
      <c r="D13" s="21" t="s">
        <v>355</v>
      </c>
      <c r="E13" s="30" t="s">
        <v>356</v>
      </c>
      <c r="F13" s="21" t="s">
        <v>347</v>
      </c>
      <c r="G13" s="30" t="s">
        <v>85</v>
      </c>
      <c r="H13" s="21" t="s">
        <v>357</v>
      </c>
      <c r="I13" s="21" t="s">
        <v>340</v>
      </c>
      <c r="J13" s="30" t="s">
        <v>358</v>
      </c>
    </row>
    <row r="14" ht="42" customHeight="1" spans="1:10">
      <c r="A14" s="137" t="s">
        <v>303</v>
      </c>
      <c r="B14" s="21" t="s">
        <v>334</v>
      </c>
      <c r="C14" s="21" t="s">
        <v>359</v>
      </c>
      <c r="D14" s="21" t="s">
        <v>360</v>
      </c>
      <c r="E14" s="30" t="s">
        <v>361</v>
      </c>
      <c r="F14" s="21" t="s">
        <v>347</v>
      </c>
      <c r="G14" s="30" t="s">
        <v>89</v>
      </c>
      <c r="H14" s="21" t="s">
        <v>353</v>
      </c>
      <c r="I14" s="21" t="s">
        <v>354</v>
      </c>
      <c r="J14" s="30" t="s">
        <v>362</v>
      </c>
    </row>
    <row r="15" ht="42" customHeight="1" spans="1:10">
      <c r="A15" s="137" t="s">
        <v>303</v>
      </c>
      <c r="B15" s="21" t="s">
        <v>334</v>
      </c>
      <c r="C15" s="21" t="s">
        <v>363</v>
      </c>
      <c r="D15" s="21" t="s">
        <v>364</v>
      </c>
      <c r="E15" s="30" t="s">
        <v>365</v>
      </c>
      <c r="F15" s="21" t="s">
        <v>338</v>
      </c>
      <c r="G15" s="30" t="s">
        <v>366</v>
      </c>
      <c r="H15" s="21" t="s">
        <v>353</v>
      </c>
      <c r="I15" s="21" t="s">
        <v>340</v>
      </c>
      <c r="J15" s="30" t="s">
        <v>367</v>
      </c>
    </row>
    <row r="16" ht="42" customHeight="1" spans="1:10">
      <c r="A16" s="137" t="s">
        <v>307</v>
      </c>
      <c r="B16" s="21" t="s">
        <v>368</v>
      </c>
      <c r="C16" s="21" t="s">
        <v>335</v>
      </c>
      <c r="D16" s="21" t="s">
        <v>336</v>
      </c>
      <c r="E16" s="30" t="s">
        <v>369</v>
      </c>
      <c r="F16" s="21" t="s">
        <v>338</v>
      </c>
      <c r="G16" s="30" t="s">
        <v>86</v>
      </c>
      <c r="H16" s="21" t="s">
        <v>339</v>
      </c>
      <c r="I16" s="21" t="s">
        <v>340</v>
      </c>
      <c r="J16" s="30" t="s">
        <v>370</v>
      </c>
    </row>
    <row r="17" ht="42" customHeight="1" spans="1:10">
      <c r="A17" s="137" t="s">
        <v>307</v>
      </c>
      <c r="B17" s="21" t="s">
        <v>368</v>
      </c>
      <c r="C17" s="21" t="s">
        <v>335</v>
      </c>
      <c r="D17" s="21" t="s">
        <v>336</v>
      </c>
      <c r="E17" s="30" t="s">
        <v>371</v>
      </c>
      <c r="F17" s="21" t="s">
        <v>338</v>
      </c>
      <c r="G17" s="30" t="s">
        <v>86</v>
      </c>
      <c r="H17" s="21" t="s">
        <v>339</v>
      </c>
      <c r="I17" s="21" t="s">
        <v>340</v>
      </c>
      <c r="J17" s="30" t="s">
        <v>372</v>
      </c>
    </row>
    <row r="18" ht="42" customHeight="1" spans="1:10">
      <c r="A18" s="137" t="s">
        <v>307</v>
      </c>
      <c r="B18" s="21" t="s">
        <v>368</v>
      </c>
      <c r="C18" s="21" t="s">
        <v>335</v>
      </c>
      <c r="D18" s="21" t="s">
        <v>336</v>
      </c>
      <c r="E18" s="30" t="s">
        <v>373</v>
      </c>
      <c r="F18" s="21" t="s">
        <v>338</v>
      </c>
      <c r="G18" s="30" t="s">
        <v>85</v>
      </c>
      <c r="H18" s="21" t="s">
        <v>339</v>
      </c>
      <c r="I18" s="21" t="s">
        <v>340</v>
      </c>
      <c r="J18" s="30" t="s">
        <v>374</v>
      </c>
    </row>
    <row r="19" ht="42" customHeight="1" spans="1:10">
      <c r="A19" s="137" t="s">
        <v>307</v>
      </c>
      <c r="B19" s="21" t="s">
        <v>368</v>
      </c>
      <c r="C19" s="21" t="s">
        <v>335</v>
      </c>
      <c r="D19" s="21" t="s">
        <v>336</v>
      </c>
      <c r="E19" s="30" t="s">
        <v>375</v>
      </c>
      <c r="F19" s="21" t="s">
        <v>338</v>
      </c>
      <c r="G19" s="30" t="s">
        <v>85</v>
      </c>
      <c r="H19" s="21" t="s">
        <v>339</v>
      </c>
      <c r="I19" s="21" t="s">
        <v>340</v>
      </c>
      <c r="J19" s="30" t="s">
        <v>376</v>
      </c>
    </row>
    <row r="20" ht="42" customHeight="1" spans="1:10">
      <c r="A20" s="137" t="s">
        <v>307</v>
      </c>
      <c r="B20" s="21" t="s">
        <v>368</v>
      </c>
      <c r="C20" s="21" t="s">
        <v>335</v>
      </c>
      <c r="D20" s="21" t="s">
        <v>349</v>
      </c>
      <c r="E20" s="30" t="s">
        <v>377</v>
      </c>
      <c r="F20" s="21" t="s">
        <v>338</v>
      </c>
      <c r="G20" s="30" t="s">
        <v>352</v>
      </c>
      <c r="H20" s="21" t="s">
        <v>353</v>
      </c>
      <c r="I20" s="21" t="s">
        <v>340</v>
      </c>
      <c r="J20" s="30" t="s">
        <v>378</v>
      </c>
    </row>
    <row r="21" ht="42" customHeight="1" spans="1:10">
      <c r="A21" s="137" t="s">
        <v>307</v>
      </c>
      <c r="B21" s="21" t="s">
        <v>368</v>
      </c>
      <c r="C21" s="21" t="s">
        <v>335</v>
      </c>
      <c r="D21" s="21" t="s">
        <v>349</v>
      </c>
      <c r="E21" s="30" t="s">
        <v>379</v>
      </c>
      <c r="F21" s="21" t="s">
        <v>351</v>
      </c>
      <c r="G21" s="30" t="s">
        <v>366</v>
      </c>
      <c r="H21" s="21" t="s">
        <v>353</v>
      </c>
      <c r="I21" s="21" t="s">
        <v>354</v>
      </c>
      <c r="J21" s="30" t="s">
        <v>380</v>
      </c>
    </row>
    <row r="22" ht="42" customHeight="1" spans="1:10">
      <c r="A22" s="137" t="s">
        <v>307</v>
      </c>
      <c r="B22" s="21" t="s">
        <v>368</v>
      </c>
      <c r="C22" s="21" t="s">
        <v>335</v>
      </c>
      <c r="D22" s="21" t="s">
        <v>355</v>
      </c>
      <c r="E22" s="30" t="s">
        <v>381</v>
      </c>
      <c r="F22" s="21" t="s">
        <v>347</v>
      </c>
      <c r="G22" s="30" t="s">
        <v>382</v>
      </c>
      <c r="H22" s="21" t="s">
        <v>383</v>
      </c>
      <c r="I22" s="21" t="s">
        <v>340</v>
      </c>
      <c r="J22" s="30" t="s">
        <v>384</v>
      </c>
    </row>
    <row r="23" ht="42" customHeight="1" spans="1:10">
      <c r="A23" s="137" t="s">
        <v>307</v>
      </c>
      <c r="B23" s="21" t="s">
        <v>368</v>
      </c>
      <c r="C23" s="21" t="s">
        <v>359</v>
      </c>
      <c r="D23" s="21" t="s">
        <v>360</v>
      </c>
      <c r="E23" s="30" t="s">
        <v>385</v>
      </c>
      <c r="F23" s="21" t="s">
        <v>347</v>
      </c>
      <c r="G23" s="30" t="s">
        <v>89</v>
      </c>
      <c r="H23" s="21" t="s">
        <v>353</v>
      </c>
      <c r="I23" s="21" t="s">
        <v>354</v>
      </c>
      <c r="J23" s="30" t="s">
        <v>386</v>
      </c>
    </row>
    <row r="24" ht="42" customHeight="1" spans="1:10">
      <c r="A24" s="137" t="s">
        <v>307</v>
      </c>
      <c r="B24" s="21" t="s">
        <v>368</v>
      </c>
      <c r="C24" s="21" t="s">
        <v>363</v>
      </c>
      <c r="D24" s="21" t="s">
        <v>364</v>
      </c>
      <c r="E24" s="30" t="s">
        <v>387</v>
      </c>
      <c r="F24" s="21" t="s">
        <v>338</v>
      </c>
      <c r="G24" s="30" t="s">
        <v>366</v>
      </c>
      <c r="H24" s="21" t="s">
        <v>353</v>
      </c>
      <c r="I24" s="21" t="s">
        <v>354</v>
      </c>
      <c r="J24" s="30" t="s">
        <v>388</v>
      </c>
    </row>
    <row r="25" ht="42" customHeight="1" spans="1:10">
      <c r="A25" s="137" t="s">
        <v>309</v>
      </c>
      <c r="B25" s="21" t="s">
        <v>389</v>
      </c>
      <c r="C25" s="21" t="s">
        <v>335</v>
      </c>
      <c r="D25" s="21" t="s">
        <v>336</v>
      </c>
      <c r="E25" s="30" t="s">
        <v>390</v>
      </c>
      <c r="F25" s="21" t="s">
        <v>351</v>
      </c>
      <c r="G25" s="30" t="s">
        <v>391</v>
      </c>
      <c r="H25" s="21" t="s">
        <v>392</v>
      </c>
      <c r="I25" s="21" t="s">
        <v>340</v>
      </c>
      <c r="J25" s="30" t="s">
        <v>393</v>
      </c>
    </row>
    <row r="26" ht="42" customHeight="1" spans="1:10">
      <c r="A26" s="137" t="s">
        <v>309</v>
      </c>
      <c r="B26" s="21" t="s">
        <v>389</v>
      </c>
      <c r="C26" s="21" t="s">
        <v>335</v>
      </c>
      <c r="D26" s="21" t="s">
        <v>336</v>
      </c>
      <c r="E26" s="30" t="s">
        <v>394</v>
      </c>
      <c r="F26" s="21" t="s">
        <v>338</v>
      </c>
      <c r="G26" s="30" t="s">
        <v>395</v>
      </c>
      <c r="H26" s="21" t="s">
        <v>392</v>
      </c>
      <c r="I26" s="21" t="s">
        <v>340</v>
      </c>
      <c r="J26" s="30" t="s">
        <v>396</v>
      </c>
    </row>
    <row r="27" ht="42" customHeight="1" spans="1:10">
      <c r="A27" s="137" t="s">
        <v>309</v>
      </c>
      <c r="B27" s="21" t="s">
        <v>389</v>
      </c>
      <c r="C27" s="21" t="s">
        <v>335</v>
      </c>
      <c r="D27" s="21" t="s">
        <v>336</v>
      </c>
      <c r="E27" s="30" t="s">
        <v>397</v>
      </c>
      <c r="F27" s="21" t="s">
        <v>338</v>
      </c>
      <c r="G27" s="30" t="s">
        <v>398</v>
      </c>
      <c r="H27" s="21" t="s">
        <v>392</v>
      </c>
      <c r="I27" s="21" t="s">
        <v>340</v>
      </c>
      <c r="J27" s="30" t="s">
        <v>399</v>
      </c>
    </row>
    <row r="28" ht="42" customHeight="1" spans="1:10">
      <c r="A28" s="137" t="s">
        <v>309</v>
      </c>
      <c r="B28" s="21" t="s">
        <v>389</v>
      </c>
      <c r="C28" s="21" t="s">
        <v>335</v>
      </c>
      <c r="D28" s="21" t="s">
        <v>336</v>
      </c>
      <c r="E28" s="30" t="s">
        <v>400</v>
      </c>
      <c r="F28" s="21" t="s">
        <v>338</v>
      </c>
      <c r="G28" s="30" t="s">
        <v>401</v>
      </c>
      <c r="H28" s="21" t="s">
        <v>392</v>
      </c>
      <c r="I28" s="21" t="s">
        <v>340</v>
      </c>
      <c r="J28" s="30" t="s">
        <v>402</v>
      </c>
    </row>
    <row r="29" ht="42" customHeight="1" spans="1:10">
      <c r="A29" s="137" t="s">
        <v>309</v>
      </c>
      <c r="B29" s="21" t="s">
        <v>389</v>
      </c>
      <c r="C29" s="21" t="s">
        <v>359</v>
      </c>
      <c r="D29" s="21" t="s">
        <v>360</v>
      </c>
      <c r="E29" s="30" t="s">
        <v>403</v>
      </c>
      <c r="F29" s="21" t="s">
        <v>404</v>
      </c>
      <c r="G29" s="30" t="s">
        <v>94</v>
      </c>
      <c r="H29" s="21" t="s">
        <v>353</v>
      </c>
      <c r="I29" s="21" t="s">
        <v>340</v>
      </c>
      <c r="J29" s="30" t="s">
        <v>405</v>
      </c>
    </row>
    <row r="30" ht="42" customHeight="1" spans="1:10">
      <c r="A30" s="137" t="s">
        <v>309</v>
      </c>
      <c r="B30" s="21" t="s">
        <v>389</v>
      </c>
      <c r="C30" s="21" t="s">
        <v>359</v>
      </c>
      <c r="D30" s="21" t="s">
        <v>360</v>
      </c>
      <c r="E30" s="30" t="s">
        <v>406</v>
      </c>
      <c r="F30" s="21" t="s">
        <v>351</v>
      </c>
      <c r="G30" s="30" t="s">
        <v>407</v>
      </c>
      <c r="H30" s="21" t="s">
        <v>353</v>
      </c>
      <c r="I30" s="21" t="s">
        <v>354</v>
      </c>
      <c r="J30" s="30" t="s">
        <v>408</v>
      </c>
    </row>
    <row r="31" ht="42" customHeight="1" spans="1:10">
      <c r="A31" s="137" t="s">
        <v>309</v>
      </c>
      <c r="B31" s="21" t="s">
        <v>389</v>
      </c>
      <c r="C31" s="21" t="s">
        <v>363</v>
      </c>
      <c r="D31" s="21" t="s">
        <v>364</v>
      </c>
      <c r="E31" s="30" t="s">
        <v>409</v>
      </c>
      <c r="F31" s="21" t="s">
        <v>351</v>
      </c>
      <c r="G31" s="30" t="s">
        <v>410</v>
      </c>
      <c r="H31" s="21" t="s">
        <v>353</v>
      </c>
      <c r="I31" s="21" t="s">
        <v>354</v>
      </c>
      <c r="J31" s="30" t="s">
        <v>411</v>
      </c>
    </row>
    <row r="32" ht="42" customHeight="1" spans="1:10">
      <c r="A32" s="137" t="s">
        <v>301</v>
      </c>
      <c r="B32" s="21" t="s">
        <v>412</v>
      </c>
      <c r="C32" s="21" t="s">
        <v>335</v>
      </c>
      <c r="D32" s="21" t="s">
        <v>336</v>
      </c>
      <c r="E32" s="30" t="s">
        <v>413</v>
      </c>
      <c r="F32" s="21" t="s">
        <v>351</v>
      </c>
      <c r="G32" s="30" t="s">
        <v>90</v>
      </c>
      <c r="H32" s="21" t="s">
        <v>414</v>
      </c>
      <c r="I32" s="21" t="s">
        <v>340</v>
      </c>
      <c r="J32" s="30" t="s">
        <v>415</v>
      </c>
    </row>
    <row r="33" ht="42" customHeight="1" spans="1:10">
      <c r="A33" s="137" t="s">
        <v>301</v>
      </c>
      <c r="B33" s="21" t="s">
        <v>412</v>
      </c>
      <c r="C33" s="21" t="s">
        <v>335</v>
      </c>
      <c r="D33" s="21" t="s">
        <v>336</v>
      </c>
      <c r="E33" s="30" t="s">
        <v>416</v>
      </c>
      <c r="F33" s="21" t="s">
        <v>338</v>
      </c>
      <c r="G33" s="30" t="s">
        <v>85</v>
      </c>
      <c r="H33" s="21" t="s">
        <v>339</v>
      </c>
      <c r="I33" s="21" t="s">
        <v>340</v>
      </c>
      <c r="J33" s="30" t="s">
        <v>417</v>
      </c>
    </row>
    <row r="34" ht="42" customHeight="1" spans="1:10">
      <c r="A34" s="137" t="s">
        <v>301</v>
      </c>
      <c r="B34" s="21" t="s">
        <v>412</v>
      </c>
      <c r="C34" s="21" t="s">
        <v>335</v>
      </c>
      <c r="D34" s="21" t="s">
        <v>336</v>
      </c>
      <c r="E34" s="30" t="s">
        <v>418</v>
      </c>
      <c r="F34" s="21" t="s">
        <v>351</v>
      </c>
      <c r="G34" s="30" t="s">
        <v>88</v>
      </c>
      <c r="H34" s="21" t="s">
        <v>419</v>
      </c>
      <c r="I34" s="21" t="s">
        <v>340</v>
      </c>
      <c r="J34" s="30" t="s">
        <v>420</v>
      </c>
    </row>
    <row r="35" ht="42" customHeight="1" spans="1:10">
      <c r="A35" s="137" t="s">
        <v>301</v>
      </c>
      <c r="B35" s="21" t="s">
        <v>412</v>
      </c>
      <c r="C35" s="21" t="s">
        <v>335</v>
      </c>
      <c r="D35" s="21" t="s">
        <v>349</v>
      </c>
      <c r="E35" s="30" t="s">
        <v>421</v>
      </c>
      <c r="F35" s="21" t="s">
        <v>338</v>
      </c>
      <c r="G35" s="30" t="s">
        <v>366</v>
      </c>
      <c r="H35" s="21" t="s">
        <v>353</v>
      </c>
      <c r="I35" s="21" t="s">
        <v>354</v>
      </c>
      <c r="J35" s="30" t="s">
        <v>422</v>
      </c>
    </row>
    <row r="36" ht="42" customHeight="1" spans="1:10">
      <c r="A36" s="137" t="s">
        <v>301</v>
      </c>
      <c r="B36" s="21" t="s">
        <v>412</v>
      </c>
      <c r="C36" s="21" t="s">
        <v>335</v>
      </c>
      <c r="D36" s="21" t="s">
        <v>355</v>
      </c>
      <c r="E36" s="30" t="s">
        <v>423</v>
      </c>
      <c r="F36" s="21" t="s">
        <v>347</v>
      </c>
      <c r="G36" s="30" t="s">
        <v>382</v>
      </c>
      <c r="H36" s="21" t="s">
        <v>424</v>
      </c>
      <c r="I36" s="21" t="s">
        <v>340</v>
      </c>
      <c r="J36" s="30" t="s">
        <v>425</v>
      </c>
    </row>
    <row r="37" ht="42" customHeight="1" spans="1:10">
      <c r="A37" s="137" t="s">
        <v>301</v>
      </c>
      <c r="B37" s="21" t="s">
        <v>412</v>
      </c>
      <c r="C37" s="21" t="s">
        <v>359</v>
      </c>
      <c r="D37" s="21" t="s">
        <v>360</v>
      </c>
      <c r="E37" s="30" t="s">
        <v>426</v>
      </c>
      <c r="F37" s="21" t="s">
        <v>347</v>
      </c>
      <c r="G37" s="30" t="s">
        <v>89</v>
      </c>
      <c r="H37" s="21" t="s">
        <v>353</v>
      </c>
      <c r="I37" s="21" t="s">
        <v>354</v>
      </c>
      <c r="J37" s="30" t="s">
        <v>427</v>
      </c>
    </row>
    <row r="38" ht="42" customHeight="1" spans="1:10">
      <c r="A38" s="137" t="s">
        <v>301</v>
      </c>
      <c r="B38" s="21" t="s">
        <v>412</v>
      </c>
      <c r="C38" s="21" t="s">
        <v>359</v>
      </c>
      <c r="D38" s="21" t="s">
        <v>428</v>
      </c>
      <c r="E38" s="30" t="s">
        <v>429</v>
      </c>
      <c r="F38" s="21" t="s">
        <v>338</v>
      </c>
      <c r="G38" s="30" t="s">
        <v>366</v>
      </c>
      <c r="H38" s="21" t="s">
        <v>353</v>
      </c>
      <c r="I38" s="21" t="s">
        <v>354</v>
      </c>
      <c r="J38" s="30" t="s">
        <v>430</v>
      </c>
    </row>
    <row r="39" ht="42" customHeight="1" spans="1:10">
      <c r="A39" s="137" t="s">
        <v>301</v>
      </c>
      <c r="B39" s="21" t="s">
        <v>412</v>
      </c>
      <c r="C39" s="21" t="s">
        <v>363</v>
      </c>
      <c r="D39" s="21" t="s">
        <v>364</v>
      </c>
      <c r="E39" s="30" t="s">
        <v>431</v>
      </c>
      <c r="F39" s="21" t="s">
        <v>338</v>
      </c>
      <c r="G39" s="30" t="s">
        <v>366</v>
      </c>
      <c r="H39" s="21" t="s">
        <v>353</v>
      </c>
      <c r="I39" s="21" t="s">
        <v>340</v>
      </c>
      <c r="J39" s="30" t="s">
        <v>432</v>
      </c>
    </row>
    <row r="40" ht="42" customHeight="1" spans="1:10">
      <c r="A40" s="137" t="s">
        <v>311</v>
      </c>
      <c r="B40" s="21" t="s">
        <v>433</v>
      </c>
      <c r="C40" s="21" t="s">
        <v>335</v>
      </c>
      <c r="D40" s="21" t="s">
        <v>349</v>
      </c>
      <c r="E40" s="30" t="s">
        <v>434</v>
      </c>
      <c r="F40" s="21" t="s">
        <v>351</v>
      </c>
      <c r="G40" s="30" t="s">
        <v>352</v>
      </c>
      <c r="H40" s="21" t="s">
        <v>353</v>
      </c>
      <c r="I40" s="21" t="s">
        <v>340</v>
      </c>
      <c r="J40" s="30" t="s">
        <v>435</v>
      </c>
    </row>
    <row r="41" ht="42" customHeight="1" spans="1:10">
      <c r="A41" s="137" t="s">
        <v>311</v>
      </c>
      <c r="B41" s="21" t="s">
        <v>433</v>
      </c>
      <c r="C41" s="21" t="s">
        <v>335</v>
      </c>
      <c r="D41" s="21" t="s">
        <v>355</v>
      </c>
      <c r="E41" s="30" t="s">
        <v>436</v>
      </c>
      <c r="F41" s="21" t="s">
        <v>351</v>
      </c>
      <c r="G41" s="30" t="s">
        <v>96</v>
      </c>
      <c r="H41" s="21" t="s">
        <v>357</v>
      </c>
      <c r="I41" s="21" t="s">
        <v>340</v>
      </c>
      <c r="J41" s="30" t="s">
        <v>437</v>
      </c>
    </row>
    <row r="42" ht="42" customHeight="1" spans="1:10">
      <c r="A42" s="137" t="s">
        <v>311</v>
      </c>
      <c r="B42" s="21" t="s">
        <v>433</v>
      </c>
      <c r="C42" s="21" t="s">
        <v>359</v>
      </c>
      <c r="D42" s="21" t="s">
        <v>360</v>
      </c>
      <c r="E42" s="30" t="s">
        <v>438</v>
      </c>
      <c r="F42" s="21" t="s">
        <v>351</v>
      </c>
      <c r="G42" s="30" t="s">
        <v>407</v>
      </c>
      <c r="H42" s="21" t="s">
        <v>353</v>
      </c>
      <c r="I42" s="21" t="s">
        <v>354</v>
      </c>
      <c r="J42" s="30" t="s">
        <v>439</v>
      </c>
    </row>
    <row r="43" ht="42" customHeight="1" spans="1:10">
      <c r="A43" s="137" t="s">
        <v>311</v>
      </c>
      <c r="B43" s="21" t="s">
        <v>433</v>
      </c>
      <c r="C43" s="21" t="s">
        <v>363</v>
      </c>
      <c r="D43" s="21" t="s">
        <v>364</v>
      </c>
      <c r="E43" s="30" t="s">
        <v>440</v>
      </c>
      <c r="F43" s="21" t="s">
        <v>338</v>
      </c>
      <c r="G43" s="30" t="s">
        <v>407</v>
      </c>
      <c r="H43" s="21" t="s">
        <v>353</v>
      </c>
      <c r="I43" s="21" t="s">
        <v>354</v>
      </c>
      <c r="J43" s="30" t="s">
        <v>441</v>
      </c>
    </row>
    <row r="44" ht="42" customHeight="1" spans="1:10">
      <c r="A44" s="137" t="s">
        <v>297</v>
      </c>
      <c r="B44" s="21" t="s">
        <v>442</v>
      </c>
      <c r="C44" s="21" t="s">
        <v>335</v>
      </c>
      <c r="D44" s="21" t="s">
        <v>336</v>
      </c>
      <c r="E44" s="30" t="s">
        <v>443</v>
      </c>
      <c r="F44" s="21" t="s">
        <v>351</v>
      </c>
      <c r="G44" s="30" t="s">
        <v>85</v>
      </c>
      <c r="H44" s="21" t="s">
        <v>339</v>
      </c>
      <c r="I44" s="21" t="s">
        <v>340</v>
      </c>
      <c r="J44" s="30" t="s">
        <v>444</v>
      </c>
    </row>
    <row r="45" ht="42" customHeight="1" spans="1:10">
      <c r="A45" s="137" t="s">
        <v>297</v>
      </c>
      <c r="B45" s="21" t="s">
        <v>442</v>
      </c>
      <c r="C45" s="21" t="s">
        <v>335</v>
      </c>
      <c r="D45" s="21" t="s">
        <v>336</v>
      </c>
      <c r="E45" s="30" t="s">
        <v>445</v>
      </c>
      <c r="F45" s="21" t="s">
        <v>351</v>
      </c>
      <c r="G45" s="30" t="s">
        <v>85</v>
      </c>
      <c r="H45" s="21" t="s">
        <v>414</v>
      </c>
      <c r="I45" s="21" t="s">
        <v>340</v>
      </c>
      <c r="J45" s="30" t="s">
        <v>446</v>
      </c>
    </row>
    <row r="46" ht="42" customHeight="1" spans="1:10">
      <c r="A46" s="137" t="s">
        <v>297</v>
      </c>
      <c r="B46" s="21" t="s">
        <v>442</v>
      </c>
      <c r="C46" s="21" t="s">
        <v>335</v>
      </c>
      <c r="D46" s="21" t="s">
        <v>336</v>
      </c>
      <c r="E46" s="30" t="s">
        <v>447</v>
      </c>
      <c r="F46" s="21" t="s">
        <v>351</v>
      </c>
      <c r="G46" s="30" t="s">
        <v>85</v>
      </c>
      <c r="H46" s="21" t="s">
        <v>339</v>
      </c>
      <c r="I46" s="21" t="s">
        <v>340</v>
      </c>
      <c r="J46" s="30" t="s">
        <v>448</v>
      </c>
    </row>
    <row r="47" ht="42" customHeight="1" spans="1:10">
      <c r="A47" s="137" t="s">
        <v>297</v>
      </c>
      <c r="B47" s="21" t="s">
        <v>442</v>
      </c>
      <c r="C47" s="21" t="s">
        <v>335</v>
      </c>
      <c r="D47" s="21" t="s">
        <v>336</v>
      </c>
      <c r="E47" s="30" t="s">
        <v>449</v>
      </c>
      <c r="F47" s="21" t="s">
        <v>351</v>
      </c>
      <c r="G47" s="30" t="s">
        <v>86</v>
      </c>
      <c r="H47" s="21" t="s">
        <v>339</v>
      </c>
      <c r="I47" s="21" t="s">
        <v>340</v>
      </c>
      <c r="J47" s="30" t="s">
        <v>450</v>
      </c>
    </row>
    <row r="48" ht="42" customHeight="1" spans="1:10">
      <c r="A48" s="137" t="s">
        <v>297</v>
      </c>
      <c r="B48" s="21" t="s">
        <v>442</v>
      </c>
      <c r="C48" s="21" t="s">
        <v>335</v>
      </c>
      <c r="D48" s="21" t="s">
        <v>349</v>
      </c>
      <c r="E48" s="30" t="s">
        <v>451</v>
      </c>
      <c r="F48" s="21" t="s">
        <v>338</v>
      </c>
      <c r="G48" s="30" t="s">
        <v>452</v>
      </c>
      <c r="H48" s="21" t="s">
        <v>353</v>
      </c>
      <c r="I48" s="21" t="s">
        <v>340</v>
      </c>
      <c r="J48" s="30" t="s">
        <v>453</v>
      </c>
    </row>
    <row r="49" ht="42" customHeight="1" spans="1:10">
      <c r="A49" s="137" t="s">
        <v>297</v>
      </c>
      <c r="B49" s="21" t="s">
        <v>442</v>
      </c>
      <c r="C49" s="21" t="s">
        <v>335</v>
      </c>
      <c r="D49" s="21" t="s">
        <v>349</v>
      </c>
      <c r="E49" s="30" t="s">
        <v>454</v>
      </c>
      <c r="F49" s="21" t="s">
        <v>351</v>
      </c>
      <c r="G49" s="30" t="s">
        <v>407</v>
      </c>
      <c r="H49" s="21" t="s">
        <v>353</v>
      </c>
      <c r="I49" s="21" t="s">
        <v>354</v>
      </c>
      <c r="J49" s="30" t="s">
        <v>455</v>
      </c>
    </row>
    <row r="50" ht="42" customHeight="1" spans="1:10">
      <c r="A50" s="137" t="s">
        <v>297</v>
      </c>
      <c r="B50" s="21" t="s">
        <v>442</v>
      </c>
      <c r="C50" s="21" t="s">
        <v>335</v>
      </c>
      <c r="D50" s="21" t="s">
        <v>355</v>
      </c>
      <c r="E50" s="30" t="s">
        <v>456</v>
      </c>
      <c r="F50" s="21" t="s">
        <v>404</v>
      </c>
      <c r="G50" s="30" t="s">
        <v>382</v>
      </c>
      <c r="H50" s="21" t="s">
        <v>383</v>
      </c>
      <c r="I50" s="21" t="s">
        <v>340</v>
      </c>
      <c r="J50" s="30" t="s">
        <v>384</v>
      </c>
    </row>
    <row r="51" ht="42" customHeight="1" spans="1:10">
      <c r="A51" s="137" t="s">
        <v>297</v>
      </c>
      <c r="B51" s="21" t="s">
        <v>442</v>
      </c>
      <c r="C51" s="21" t="s">
        <v>359</v>
      </c>
      <c r="D51" s="21" t="s">
        <v>360</v>
      </c>
      <c r="E51" s="30" t="s">
        <v>457</v>
      </c>
      <c r="F51" s="21" t="s">
        <v>351</v>
      </c>
      <c r="G51" s="30" t="s">
        <v>89</v>
      </c>
      <c r="H51" s="21" t="s">
        <v>353</v>
      </c>
      <c r="I51" s="21" t="s">
        <v>354</v>
      </c>
      <c r="J51" s="30" t="s">
        <v>458</v>
      </c>
    </row>
    <row r="52" ht="42" customHeight="1" spans="1:10">
      <c r="A52" s="137" t="s">
        <v>297</v>
      </c>
      <c r="B52" s="21" t="s">
        <v>442</v>
      </c>
      <c r="C52" s="21" t="s">
        <v>359</v>
      </c>
      <c r="D52" s="21" t="s">
        <v>360</v>
      </c>
      <c r="E52" s="30" t="s">
        <v>459</v>
      </c>
      <c r="F52" s="21" t="s">
        <v>351</v>
      </c>
      <c r="G52" s="30" t="s">
        <v>352</v>
      </c>
      <c r="H52" s="21" t="s">
        <v>353</v>
      </c>
      <c r="I52" s="21" t="s">
        <v>354</v>
      </c>
      <c r="J52" s="30" t="s">
        <v>460</v>
      </c>
    </row>
    <row r="53" ht="42" customHeight="1" spans="1:10">
      <c r="A53" s="137" t="s">
        <v>297</v>
      </c>
      <c r="B53" s="21" t="s">
        <v>442</v>
      </c>
      <c r="C53" s="21" t="s">
        <v>363</v>
      </c>
      <c r="D53" s="21" t="s">
        <v>364</v>
      </c>
      <c r="E53" s="30" t="s">
        <v>388</v>
      </c>
      <c r="F53" s="21" t="s">
        <v>338</v>
      </c>
      <c r="G53" s="30" t="s">
        <v>366</v>
      </c>
      <c r="H53" s="21" t="s">
        <v>353</v>
      </c>
      <c r="I53" s="21" t="s">
        <v>354</v>
      </c>
      <c r="J53" s="30" t="s">
        <v>461</v>
      </c>
    </row>
    <row r="54" ht="42" customHeight="1" spans="1:10">
      <c r="A54" s="136" t="s">
        <v>73</v>
      </c>
      <c r="B54" s="24"/>
      <c r="C54" s="24"/>
      <c r="D54" s="24"/>
      <c r="E54" s="24"/>
      <c r="F54" s="24"/>
      <c r="G54" s="24"/>
      <c r="H54" s="24"/>
      <c r="I54" s="24"/>
      <c r="J54" s="24"/>
    </row>
    <row r="55" ht="42" customHeight="1" spans="1:10">
      <c r="A55" s="137" t="s">
        <v>321</v>
      </c>
      <c r="B55" s="21" t="s">
        <v>462</v>
      </c>
      <c r="C55" s="21" t="s">
        <v>335</v>
      </c>
      <c r="D55" s="21" t="s">
        <v>336</v>
      </c>
      <c r="E55" s="30" t="s">
        <v>463</v>
      </c>
      <c r="F55" s="21" t="s">
        <v>338</v>
      </c>
      <c r="G55" s="30" t="s">
        <v>464</v>
      </c>
      <c r="H55" s="21" t="s">
        <v>465</v>
      </c>
      <c r="I55" s="21" t="s">
        <v>340</v>
      </c>
      <c r="J55" s="30" t="s">
        <v>466</v>
      </c>
    </row>
    <row r="56" ht="42" customHeight="1" spans="1:10">
      <c r="A56" s="137" t="s">
        <v>321</v>
      </c>
      <c r="B56" s="21" t="s">
        <v>462</v>
      </c>
      <c r="C56" s="21" t="s">
        <v>335</v>
      </c>
      <c r="D56" s="21" t="s">
        <v>336</v>
      </c>
      <c r="E56" s="30" t="s">
        <v>467</v>
      </c>
      <c r="F56" s="21" t="s">
        <v>338</v>
      </c>
      <c r="G56" s="30" t="s">
        <v>348</v>
      </c>
      <c r="H56" s="21" t="s">
        <v>419</v>
      </c>
      <c r="I56" s="21" t="s">
        <v>340</v>
      </c>
      <c r="J56" s="30" t="s">
        <v>466</v>
      </c>
    </row>
    <row r="57" ht="42" customHeight="1" spans="1:10">
      <c r="A57" s="137" t="s">
        <v>321</v>
      </c>
      <c r="B57" s="21" t="s">
        <v>462</v>
      </c>
      <c r="C57" s="21" t="s">
        <v>335</v>
      </c>
      <c r="D57" s="21" t="s">
        <v>336</v>
      </c>
      <c r="E57" s="30" t="s">
        <v>468</v>
      </c>
      <c r="F57" s="21" t="s">
        <v>338</v>
      </c>
      <c r="G57" s="30" t="s">
        <v>87</v>
      </c>
      <c r="H57" s="21" t="s">
        <v>469</v>
      </c>
      <c r="I57" s="21" t="s">
        <v>340</v>
      </c>
      <c r="J57" s="30" t="s">
        <v>466</v>
      </c>
    </row>
    <row r="58" ht="42" customHeight="1" spans="1:10">
      <c r="A58" s="137" t="s">
        <v>321</v>
      </c>
      <c r="B58" s="21" t="s">
        <v>462</v>
      </c>
      <c r="C58" s="21" t="s">
        <v>335</v>
      </c>
      <c r="D58" s="21" t="s">
        <v>336</v>
      </c>
      <c r="E58" s="30" t="s">
        <v>470</v>
      </c>
      <c r="F58" s="21" t="s">
        <v>338</v>
      </c>
      <c r="G58" s="30" t="s">
        <v>87</v>
      </c>
      <c r="H58" s="21" t="s">
        <v>469</v>
      </c>
      <c r="I58" s="21" t="s">
        <v>340</v>
      </c>
      <c r="J58" s="30" t="s">
        <v>466</v>
      </c>
    </row>
    <row r="59" ht="42" customHeight="1" spans="1:10">
      <c r="A59" s="137" t="s">
        <v>321</v>
      </c>
      <c r="B59" s="21" t="s">
        <v>462</v>
      </c>
      <c r="C59" s="21" t="s">
        <v>335</v>
      </c>
      <c r="D59" s="21" t="s">
        <v>349</v>
      </c>
      <c r="E59" s="30" t="s">
        <v>471</v>
      </c>
      <c r="F59" s="21" t="s">
        <v>338</v>
      </c>
      <c r="G59" s="30" t="s">
        <v>452</v>
      </c>
      <c r="H59" s="21" t="s">
        <v>353</v>
      </c>
      <c r="I59" s="21" t="s">
        <v>340</v>
      </c>
      <c r="J59" s="30" t="s">
        <v>472</v>
      </c>
    </row>
    <row r="60" ht="42" customHeight="1" spans="1:10">
      <c r="A60" s="137" t="s">
        <v>321</v>
      </c>
      <c r="B60" s="21" t="s">
        <v>462</v>
      </c>
      <c r="C60" s="21" t="s">
        <v>335</v>
      </c>
      <c r="D60" s="21" t="s">
        <v>349</v>
      </c>
      <c r="E60" s="30" t="s">
        <v>473</v>
      </c>
      <c r="F60" s="21" t="s">
        <v>351</v>
      </c>
      <c r="G60" s="30" t="s">
        <v>352</v>
      </c>
      <c r="H60" s="21" t="s">
        <v>353</v>
      </c>
      <c r="I60" s="21" t="s">
        <v>340</v>
      </c>
      <c r="J60" s="30" t="s">
        <v>474</v>
      </c>
    </row>
    <row r="61" ht="42" customHeight="1" spans="1:10">
      <c r="A61" s="137" t="s">
        <v>321</v>
      </c>
      <c r="B61" s="21" t="s">
        <v>462</v>
      </c>
      <c r="C61" s="21" t="s">
        <v>335</v>
      </c>
      <c r="D61" s="21" t="s">
        <v>349</v>
      </c>
      <c r="E61" s="30" t="s">
        <v>475</v>
      </c>
      <c r="F61" s="21" t="s">
        <v>351</v>
      </c>
      <c r="G61" s="30" t="s">
        <v>352</v>
      </c>
      <c r="H61" s="21" t="s">
        <v>353</v>
      </c>
      <c r="I61" s="21" t="s">
        <v>340</v>
      </c>
      <c r="J61" s="30" t="s">
        <v>472</v>
      </c>
    </row>
    <row r="62" ht="42" customHeight="1" spans="1:10">
      <c r="A62" s="137" t="s">
        <v>321</v>
      </c>
      <c r="B62" s="21" t="s">
        <v>462</v>
      </c>
      <c r="C62" s="21" t="s">
        <v>335</v>
      </c>
      <c r="D62" s="21" t="s">
        <v>355</v>
      </c>
      <c r="E62" s="30" t="s">
        <v>423</v>
      </c>
      <c r="F62" s="21" t="s">
        <v>347</v>
      </c>
      <c r="G62" s="30" t="s">
        <v>476</v>
      </c>
      <c r="H62" s="21" t="s">
        <v>477</v>
      </c>
      <c r="I62" s="21" t="s">
        <v>340</v>
      </c>
      <c r="J62" s="30" t="s">
        <v>478</v>
      </c>
    </row>
    <row r="63" ht="42" customHeight="1" spans="1:10">
      <c r="A63" s="137" t="s">
        <v>321</v>
      </c>
      <c r="B63" s="21" t="s">
        <v>462</v>
      </c>
      <c r="C63" s="21" t="s">
        <v>335</v>
      </c>
      <c r="D63" s="21" t="s">
        <v>336</v>
      </c>
      <c r="E63" s="30" t="s">
        <v>479</v>
      </c>
      <c r="F63" s="21" t="s">
        <v>347</v>
      </c>
      <c r="G63" s="30" t="s">
        <v>480</v>
      </c>
      <c r="H63" s="21" t="s">
        <v>481</v>
      </c>
      <c r="I63" s="21" t="s">
        <v>340</v>
      </c>
      <c r="J63" s="30" t="s">
        <v>482</v>
      </c>
    </row>
    <row r="64" ht="42" customHeight="1" spans="1:10">
      <c r="A64" s="137" t="s">
        <v>321</v>
      </c>
      <c r="B64" s="21" t="s">
        <v>462</v>
      </c>
      <c r="C64" s="21" t="s">
        <v>359</v>
      </c>
      <c r="D64" s="21" t="s">
        <v>360</v>
      </c>
      <c r="E64" s="30" t="s">
        <v>483</v>
      </c>
      <c r="F64" s="21" t="s">
        <v>347</v>
      </c>
      <c r="G64" s="30" t="s">
        <v>89</v>
      </c>
      <c r="H64" s="21" t="s">
        <v>339</v>
      </c>
      <c r="I64" s="21" t="s">
        <v>340</v>
      </c>
      <c r="J64" s="30" t="s">
        <v>484</v>
      </c>
    </row>
    <row r="65" ht="42" customHeight="1" spans="1:10">
      <c r="A65" s="137" t="s">
        <v>321</v>
      </c>
      <c r="B65" s="21" t="s">
        <v>462</v>
      </c>
      <c r="C65" s="21" t="s">
        <v>359</v>
      </c>
      <c r="D65" s="21" t="s">
        <v>360</v>
      </c>
      <c r="E65" s="30" t="s">
        <v>485</v>
      </c>
      <c r="F65" s="21" t="s">
        <v>351</v>
      </c>
      <c r="G65" s="30" t="s">
        <v>410</v>
      </c>
      <c r="H65" s="21" t="s">
        <v>353</v>
      </c>
      <c r="I65" s="21" t="s">
        <v>354</v>
      </c>
      <c r="J65" s="30" t="s">
        <v>486</v>
      </c>
    </row>
    <row r="66" ht="42" customHeight="1" spans="1:10">
      <c r="A66" s="137" t="s">
        <v>321</v>
      </c>
      <c r="B66" s="21" t="s">
        <v>462</v>
      </c>
      <c r="C66" s="21" t="s">
        <v>359</v>
      </c>
      <c r="D66" s="21" t="s">
        <v>428</v>
      </c>
      <c r="E66" s="30" t="s">
        <v>487</v>
      </c>
      <c r="F66" s="21" t="s">
        <v>351</v>
      </c>
      <c r="G66" s="30" t="s">
        <v>488</v>
      </c>
      <c r="H66" s="21" t="s">
        <v>353</v>
      </c>
      <c r="I66" s="21" t="s">
        <v>354</v>
      </c>
      <c r="J66" s="30" t="s">
        <v>489</v>
      </c>
    </row>
    <row r="67" ht="42" customHeight="1" spans="1:10">
      <c r="A67" s="137" t="s">
        <v>321</v>
      </c>
      <c r="B67" s="21" t="s">
        <v>462</v>
      </c>
      <c r="C67" s="21" t="s">
        <v>363</v>
      </c>
      <c r="D67" s="21" t="s">
        <v>364</v>
      </c>
      <c r="E67" s="30" t="s">
        <v>490</v>
      </c>
      <c r="F67" s="21" t="s">
        <v>338</v>
      </c>
      <c r="G67" s="30" t="s">
        <v>491</v>
      </c>
      <c r="H67" s="21" t="s">
        <v>353</v>
      </c>
      <c r="I67" s="21" t="s">
        <v>340</v>
      </c>
      <c r="J67" s="30" t="s">
        <v>492</v>
      </c>
    </row>
    <row r="68" ht="42" customHeight="1" spans="1:10">
      <c r="A68" s="137" t="s">
        <v>319</v>
      </c>
      <c r="B68" s="21" t="s">
        <v>493</v>
      </c>
      <c r="C68" s="21" t="s">
        <v>335</v>
      </c>
      <c r="D68" s="21" t="s">
        <v>336</v>
      </c>
      <c r="E68" s="30" t="s">
        <v>494</v>
      </c>
      <c r="F68" s="21" t="s">
        <v>338</v>
      </c>
      <c r="G68" s="30" t="s">
        <v>495</v>
      </c>
      <c r="H68" s="21" t="s">
        <v>496</v>
      </c>
      <c r="I68" s="21" t="s">
        <v>340</v>
      </c>
      <c r="J68" s="30" t="s">
        <v>497</v>
      </c>
    </row>
    <row r="69" ht="42" customHeight="1" spans="1:10">
      <c r="A69" s="137" t="s">
        <v>319</v>
      </c>
      <c r="B69" s="21" t="s">
        <v>493</v>
      </c>
      <c r="C69" s="21" t="s">
        <v>335</v>
      </c>
      <c r="D69" s="21" t="s">
        <v>336</v>
      </c>
      <c r="E69" s="30" t="s">
        <v>498</v>
      </c>
      <c r="F69" s="21" t="s">
        <v>338</v>
      </c>
      <c r="G69" s="30" t="s">
        <v>86</v>
      </c>
      <c r="H69" s="21" t="s">
        <v>339</v>
      </c>
      <c r="I69" s="21" t="s">
        <v>340</v>
      </c>
      <c r="J69" s="30" t="s">
        <v>499</v>
      </c>
    </row>
    <row r="70" ht="42" customHeight="1" spans="1:10">
      <c r="A70" s="137" t="s">
        <v>319</v>
      </c>
      <c r="B70" s="21" t="s">
        <v>493</v>
      </c>
      <c r="C70" s="21" t="s">
        <v>335</v>
      </c>
      <c r="D70" s="21" t="s">
        <v>349</v>
      </c>
      <c r="E70" s="30" t="s">
        <v>500</v>
      </c>
      <c r="F70" s="21" t="s">
        <v>351</v>
      </c>
      <c r="G70" s="30" t="s">
        <v>352</v>
      </c>
      <c r="H70" s="21" t="s">
        <v>353</v>
      </c>
      <c r="I70" s="21" t="s">
        <v>340</v>
      </c>
      <c r="J70" s="30" t="s">
        <v>501</v>
      </c>
    </row>
    <row r="71" ht="42" customHeight="1" spans="1:10">
      <c r="A71" s="137" t="s">
        <v>319</v>
      </c>
      <c r="B71" s="21" t="s">
        <v>493</v>
      </c>
      <c r="C71" s="21" t="s">
        <v>335</v>
      </c>
      <c r="D71" s="21" t="s">
        <v>349</v>
      </c>
      <c r="E71" s="30" t="s">
        <v>502</v>
      </c>
      <c r="F71" s="21" t="s">
        <v>351</v>
      </c>
      <c r="G71" s="30" t="s">
        <v>352</v>
      </c>
      <c r="H71" s="21" t="s">
        <v>353</v>
      </c>
      <c r="I71" s="21" t="s">
        <v>340</v>
      </c>
      <c r="J71" s="30" t="s">
        <v>501</v>
      </c>
    </row>
    <row r="72" ht="42" customHeight="1" spans="1:10">
      <c r="A72" s="137" t="s">
        <v>319</v>
      </c>
      <c r="B72" s="21" t="s">
        <v>493</v>
      </c>
      <c r="C72" s="21" t="s">
        <v>335</v>
      </c>
      <c r="D72" s="21" t="s">
        <v>349</v>
      </c>
      <c r="E72" s="30" t="s">
        <v>503</v>
      </c>
      <c r="F72" s="21" t="s">
        <v>338</v>
      </c>
      <c r="G72" s="30" t="s">
        <v>352</v>
      </c>
      <c r="H72" s="21" t="s">
        <v>353</v>
      </c>
      <c r="I72" s="21" t="s">
        <v>340</v>
      </c>
      <c r="J72" s="30" t="s">
        <v>504</v>
      </c>
    </row>
    <row r="73" ht="42" customHeight="1" spans="1:10">
      <c r="A73" s="137" t="s">
        <v>319</v>
      </c>
      <c r="B73" s="21" t="s">
        <v>493</v>
      </c>
      <c r="C73" s="21" t="s">
        <v>335</v>
      </c>
      <c r="D73" s="21" t="s">
        <v>349</v>
      </c>
      <c r="E73" s="30" t="s">
        <v>505</v>
      </c>
      <c r="F73" s="21" t="s">
        <v>338</v>
      </c>
      <c r="G73" s="30" t="s">
        <v>352</v>
      </c>
      <c r="H73" s="21" t="s">
        <v>353</v>
      </c>
      <c r="I73" s="21" t="s">
        <v>340</v>
      </c>
      <c r="J73" s="30" t="s">
        <v>504</v>
      </c>
    </row>
    <row r="74" ht="42" customHeight="1" spans="1:10">
      <c r="A74" s="137" t="s">
        <v>319</v>
      </c>
      <c r="B74" s="21" t="s">
        <v>493</v>
      </c>
      <c r="C74" s="21" t="s">
        <v>335</v>
      </c>
      <c r="D74" s="21" t="s">
        <v>355</v>
      </c>
      <c r="E74" s="30" t="s">
        <v>506</v>
      </c>
      <c r="F74" s="21" t="s">
        <v>351</v>
      </c>
      <c r="G74" s="30" t="s">
        <v>352</v>
      </c>
      <c r="H74" s="21" t="s">
        <v>353</v>
      </c>
      <c r="I74" s="21" t="s">
        <v>340</v>
      </c>
      <c r="J74" s="30" t="s">
        <v>507</v>
      </c>
    </row>
    <row r="75" ht="42" customHeight="1" spans="1:10">
      <c r="A75" s="137" t="s">
        <v>319</v>
      </c>
      <c r="B75" s="21" t="s">
        <v>493</v>
      </c>
      <c r="C75" s="21" t="s">
        <v>335</v>
      </c>
      <c r="D75" s="21" t="s">
        <v>508</v>
      </c>
      <c r="E75" s="30" t="s">
        <v>509</v>
      </c>
      <c r="F75" s="21" t="s">
        <v>338</v>
      </c>
      <c r="G75" s="30" t="s">
        <v>510</v>
      </c>
      <c r="H75" s="21" t="s">
        <v>511</v>
      </c>
      <c r="I75" s="21" t="s">
        <v>340</v>
      </c>
      <c r="J75" s="30" t="s">
        <v>512</v>
      </c>
    </row>
    <row r="76" ht="42" customHeight="1" spans="1:10">
      <c r="A76" s="137" t="s">
        <v>319</v>
      </c>
      <c r="B76" s="21" t="s">
        <v>493</v>
      </c>
      <c r="C76" s="21" t="s">
        <v>359</v>
      </c>
      <c r="D76" s="21" t="s">
        <v>360</v>
      </c>
      <c r="E76" s="30" t="s">
        <v>513</v>
      </c>
      <c r="F76" s="21" t="s">
        <v>351</v>
      </c>
      <c r="G76" s="30" t="s">
        <v>352</v>
      </c>
      <c r="H76" s="21" t="s">
        <v>353</v>
      </c>
      <c r="I76" s="21" t="s">
        <v>340</v>
      </c>
      <c r="J76" s="30" t="s">
        <v>514</v>
      </c>
    </row>
    <row r="77" ht="42" customHeight="1" spans="1:10">
      <c r="A77" s="137" t="s">
        <v>319</v>
      </c>
      <c r="B77" s="21" t="s">
        <v>493</v>
      </c>
      <c r="C77" s="21" t="s">
        <v>363</v>
      </c>
      <c r="D77" s="21" t="s">
        <v>364</v>
      </c>
      <c r="E77" s="30" t="s">
        <v>515</v>
      </c>
      <c r="F77" s="21" t="s">
        <v>338</v>
      </c>
      <c r="G77" s="30" t="s">
        <v>452</v>
      </c>
      <c r="H77" s="21" t="s">
        <v>353</v>
      </c>
      <c r="I77" s="21" t="s">
        <v>340</v>
      </c>
      <c r="J77" s="30" t="s">
        <v>514</v>
      </c>
    </row>
    <row r="78" ht="42" customHeight="1" spans="1:10">
      <c r="A78" s="137" t="s">
        <v>323</v>
      </c>
      <c r="B78" s="21" t="s">
        <v>516</v>
      </c>
      <c r="C78" s="21" t="s">
        <v>335</v>
      </c>
      <c r="D78" s="21" t="s">
        <v>336</v>
      </c>
      <c r="E78" s="30" t="s">
        <v>517</v>
      </c>
      <c r="F78" s="21" t="s">
        <v>338</v>
      </c>
      <c r="G78" s="30" t="s">
        <v>86</v>
      </c>
      <c r="H78" s="21" t="s">
        <v>414</v>
      </c>
      <c r="I78" s="21" t="s">
        <v>340</v>
      </c>
      <c r="J78" s="30" t="s">
        <v>518</v>
      </c>
    </row>
    <row r="79" ht="42" customHeight="1" spans="1:10">
      <c r="A79" s="137" t="s">
        <v>323</v>
      </c>
      <c r="B79" s="21" t="s">
        <v>516</v>
      </c>
      <c r="C79" s="21" t="s">
        <v>335</v>
      </c>
      <c r="D79" s="21" t="s">
        <v>336</v>
      </c>
      <c r="E79" s="30" t="s">
        <v>519</v>
      </c>
      <c r="F79" s="21" t="s">
        <v>338</v>
      </c>
      <c r="G79" s="30" t="s">
        <v>89</v>
      </c>
      <c r="H79" s="21" t="s">
        <v>339</v>
      </c>
      <c r="I79" s="21" t="s">
        <v>340</v>
      </c>
      <c r="J79" s="30" t="s">
        <v>520</v>
      </c>
    </row>
    <row r="80" ht="42" customHeight="1" spans="1:10">
      <c r="A80" s="137" t="s">
        <v>323</v>
      </c>
      <c r="B80" s="21" t="s">
        <v>516</v>
      </c>
      <c r="C80" s="21" t="s">
        <v>335</v>
      </c>
      <c r="D80" s="21" t="s">
        <v>349</v>
      </c>
      <c r="E80" s="30" t="s">
        <v>521</v>
      </c>
      <c r="F80" s="21" t="s">
        <v>338</v>
      </c>
      <c r="G80" s="30" t="s">
        <v>452</v>
      </c>
      <c r="H80" s="21" t="s">
        <v>353</v>
      </c>
      <c r="I80" s="21" t="s">
        <v>340</v>
      </c>
      <c r="J80" s="30" t="s">
        <v>522</v>
      </c>
    </row>
    <row r="81" ht="42" customHeight="1" spans="1:10">
      <c r="A81" s="137" t="s">
        <v>323</v>
      </c>
      <c r="B81" s="21" t="s">
        <v>516</v>
      </c>
      <c r="C81" s="21" t="s">
        <v>335</v>
      </c>
      <c r="D81" s="21" t="s">
        <v>349</v>
      </c>
      <c r="E81" s="30" t="s">
        <v>523</v>
      </c>
      <c r="F81" s="21" t="s">
        <v>338</v>
      </c>
      <c r="G81" s="30" t="s">
        <v>452</v>
      </c>
      <c r="H81" s="21" t="s">
        <v>353</v>
      </c>
      <c r="I81" s="21" t="s">
        <v>340</v>
      </c>
      <c r="J81" s="30" t="s">
        <v>522</v>
      </c>
    </row>
    <row r="82" ht="42" customHeight="1" spans="1:10">
      <c r="A82" s="137" t="s">
        <v>323</v>
      </c>
      <c r="B82" s="21" t="s">
        <v>516</v>
      </c>
      <c r="C82" s="21" t="s">
        <v>335</v>
      </c>
      <c r="D82" s="21" t="s">
        <v>355</v>
      </c>
      <c r="E82" s="30" t="s">
        <v>423</v>
      </c>
      <c r="F82" s="21" t="s">
        <v>347</v>
      </c>
      <c r="G82" s="30" t="s">
        <v>524</v>
      </c>
      <c r="H82" s="21" t="s">
        <v>477</v>
      </c>
      <c r="I82" s="21" t="s">
        <v>340</v>
      </c>
      <c r="J82" s="30" t="s">
        <v>525</v>
      </c>
    </row>
    <row r="83" ht="42" customHeight="1" spans="1:10">
      <c r="A83" s="137" t="s">
        <v>323</v>
      </c>
      <c r="B83" s="21" t="s">
        <v>516</v>
      </c>
      <c r="C83" s="21" t="s">
        <v>335</v>
      </c>
      <c r="D83" s="21" t="s">
        <v>508</v>
      </c>
      <c r="E83" s="30" t="s">
        <v>479</v>
      </c>
      <c r="F83" s="21" t="s">
        <v>347</v>
      </c>
      <c r="G83" s="30" t="s">
        <v>526</v>
      </c>
      <c r="H83" s="21" t="s">
        <v>481</v>
      </c>
      <c r="I83" s="21" t="s">
        <v>340</v>
      </c>
      <c r="J83" s="30" t="s">
        <v>527</v>
      </c>
    </row>
    <row r="84" ht="42" customHeight="1" spans="1:10">
      <c r="A84" s="137" t="s">
        <v>323</v>
      </c>
      <c r="B84" s="21" t="s">
        <v>516</v>
      </c>
      <c r="C84" s="21" t="s">
        <v>359</v>
      </c>
      <c r="D84" s="21" t="s">
        <v>360</v>
      </c>
      <c r="E84" s="30" t="s">
        <v>528</v>
      </c>
      <c r="F84" s="21" t="s">
        <v>351</v>
      </c>
      <c r="G84" s="30" t="s">
        <v>529</v>
      </c>
      <c r="H84" s="21" t="s">
        <v>530</v>
      </c>
      <c r="I84" s="21" t="s">
        <v>354</v>
      </c>
      <c r="J84" s="30" t="s">
        <v>531</v>
      </c>
    </row>
    <row r="85" ht="42" customHeight="1" spans="1:10">
      <c r="A85" s="137" t="s">
        <v>323</v>
      </c>
      <c r="B85" s="21" t="s">
        <v>516</v>
      </c>
      <c r="C85" s="21" t="s">
        <v>359</v>
      </c>
      <c r="D85" s="21" t="s">
        <v>428</v>
      </c>
      <c r="E85" s="30" t="s">
        <v>532</v>
      </c>
      <c r="F85" s="21" t="s">
        <v>351</v>
      </c>
      <c r="G85" s="30" t="s">
        <v>491</v>
      </c>
      <c r="H85" s="21" t="s">
        <v>353</v>
      </c>
      <c r="I85" s="21" t="s">
        <v>340</v>
      </c>
      <c r="J85" s="30" t="s">
        <v>533</v>
      </c>
    </row>
    <row r="86" ht="42" customHeight="1" spans="1:10">
      <c r="A86" s="137" t="s">
        <v>323</v>
      </c>
      <c r="B86" s="21" t="s">
        <v>516</v>
      </c>
      <c r="C86" s="21" t="s">
        <v>363</v>
      </c>
      <c r="D86" s="21" t="s">
        <v>364</v>
      </c>
      <c r="E86" s="30" t="s">
        <v>431</v>
      </c>
      <c r="F86" s="21" t="s">
        <v>351</v>
      </c>
      <c r="G86" s="30" t="s">
        <v>491</v>
      </c>
      <c r="H86" s="21" t="s">
        <v>353</v>
      </c>
      <c r="I86" s="21" t="s">
        <v>340</v>
      </c>
      <c r="J86" s="30" t="s">
        <v>534</v>
      </c>
    </row>
    <row r="87" ht="42" customHeight="1" spans="1:10">
      <c r="A87" s="137" t="s">
        <v>314</v>
      </c>
      <c r="B87" s="21" t="s">
        <v>535</v>
      </c>
      <c r="C87" s="21" t="s">
        <v>335</v>
      </c>
      <c r="D87" s="21" t="s">
        <v>336</v>
      </c>
      <c r="E87" s="30" t="s">
        <v>536</v>
      </c>
      <c r="F87" s="21" t="s">
        <v>351</v>
      </c>
      <c r="G87" s="30" t="s">
        <v>537</v>
      </c>
      <c r="H87" s="21" t="s">
        <v>538</v>
      </c>
      <c r="I87" s="21" t="s">
        <v>340</v>
      </c>
      <c r="J87" s="30" t="s">
        <v>539</v>
      </c>
    </row>
    <row r="88" ht="42" customHeight="1" spans="1:10">
      <c r="A88" s="137" t="s">
        <v>314</v>
      </c>
      <c r="B88" s="21" t="s">
        <v>535</v>
      </c>
      <c r="C88" s="21" t="s">
        <v>335</v>
      </c>
      <c r="D88" s="21" t="s">
        <v>349</v>
      </c>
      <c r="E88" s="30" t="s">
        <v>540</v>
      </c>
      <c r="F88" s="21" t="s">
        <v>338</v>
      </c>
      <c r="G88" s="30" t="s">
        <v>452</v>
      </c>
      <c r="H88" s="21" t="s">
        <v>353</v>
      </c>
      <c r="I88" s="21" t="s">
        <v>340</v>
      </c>
      <c r="J88" s="30" t="s">
        <v>541</v>
      </c>
    </row>
    <row r="89" ht="42" customHeight="1" spans="1:10">
      <c r="A89" s="137" t="s">
        <v>314</v>
      </c>
      <c r="B89" s="21" t="s">
        <v>535</v>
      </c>
      <c r="C89" s="21" t="s">
        <v>335</v>
      </c>
      <c r="D89" s="21" t="s">
        <v>355</v>
      </c>
      <c r="E89" s="30" t="s">
        <v>542</v>
      </c>
      <c r="F89" s="21" t="s">
        <v>347</v>
      </c>
      <c r="G89" s="30" t="s">
        <v>543</v>
      </c>
      <c r="H89" s="21" t="s">
        <v>477</v>
      </c>
      <c r="I89" s="21" t="s">
        <v>340</v>
      </c>
      <c r="J89" s="30" t="s">
        <v>544</v>
      </c>
    </row>
    <row r="90" ht="42" customHeight="1" spans="1:10">
      <c r="A90" s="137" t="s">
        <v>314</v>
      </c>
      <c r="B90" s="21" t="s">
        <v>535</v>
      </c>
      <c r="C90" s="21" t="s">
        <v>335</v>
      </c>
      <c r="D90" s="21" t="s">
        <v>508</v>
      </c>
      <c r="E90" s="30" t="s">
        <v>479</v>
      </c>
      <c r="F90" s="21" t="s">
        <v>347</v>
      </c>
      <c r="G90" s="30" t="s">
        <v>545</v>
      </c>
      <c r="H90" s="21" t="s">
        <v>481</v>
      </c>
      <c r="I90" s="21" t="s">
        <v>340</v>
      </c>
      <c r="J90" s="30" t="s">
        <v>539</v>
      </c>
    </row>
    <row r="91" ht="42" customHeight="1" spans="1:10">
      <c r="A91" s="137" t="s">
        <v>314</v>
      </c>
      <c r="B91" s="21" t="s">
        <v>535</v>
      </c>
      <c r="C91" s="21" t="s">
        <v>359</v>
      </c>
      <c r="D91" s="21" t="s">
        <v>360</v>
      </c>
      <c r="E91" s="30" t="s">
        <v>546</v>
      </c>
      <c r="F91" s="21" t="s">
        <v>338</v>
      </c>
      <c r="G91" s="30" t="s">
        <v>89</v>
      </c>
      <c r="H91" s="21" t="s">
        <v>477</v>
      </c>
      <c r="I91" s="21" t="s">
        <v>340</v>
      </c>
      <c r="J91" s="30" t="s">
        <v>547</v>
      </c>
    </row>
    <row r="92" ht="42" customHeight="1" spans="1:10">
      <c r="A92" s="137" t="s">
        <v>314</v>
      </c>
      <c r="B92" s="21" t="s">
        <v>535</v>
      </c>
      <c r="C92" s="21" t="s">
        <v>363</v>
      </c>
      <c r="D92" s="21" t="s">
        <v>364</v>
      </c>
      <c r="E92" s="30" t="s">
        <v>364</v>
      </c>
      <c r="F92" s="21" t="s">
        <v>338</v>
      </c>
      <c r="G92" s="30" t="s">
        <v>366</v>
      </c>
      <c r="H92" s="21" t="s">
        <v>353</v>
      </c>
      <c r="I92" s="21" t="s">
        <v>340</v>
      </c>
      <c r="J92" s="30" t="s">
        <v>548</v>
      </c>
    </row>
  </sheetData>
  <mergeCells count="22">
    <mergeCell ref="A3:J3"/>
    <mergeCell ref="A4:H4"/>
    <mergeCell ref="A9:A15"/>
    <mergeCell ref="A16:A24"/>
    <mergeCell ref="A25:A31"/>
    <mergeCell ref="A32:A39"/>
    <mergeCell ref="A40:A43"/>
    <mergeCell ref="A44:A53"/>
    <mergeCell ref="A55:A67"/>
    <mergeCell ref="A68:A77"/>
    <mergeCell ref="A78:A86"/>
    <mergeCell ref="A87:A92"/>
    <mergeCell ref="B9:B15"/>
    <mergeCell ref="B16:B24"/>
    <mergeCell ref="B25:B31"/>
    <mergeCell ref="B32:B39"/>
    <mergeCell ref="B40:B43"/>
    <mergeCell ref="B44:B53"/>
    <mergeCell ref="B55:B67"/>
    <mergeCell ref="B68:B77"/>
    <mergeCell ref="B78:B86"/>
    <mergeCell ref="B87:B92"/>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中国共产党昆明市委员会老干部局</cp:lastModifiedBy>
  <dcterms:created xsi:type="dcterms:W3CDTF">2025-02-11T02:12:22Z</dcterms:created>
  <dcterms:modified xsi:type="dcterms:W3CDTF">2025-02-11T02:16:28Z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